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ti\ControlloDiGestione\CARTELLE PERSONALI\Simona\FEC\2020\Consuntivo\sezionali\"/>
    </mc:Choice>
  </mc:AlternateContent>
  <xr:revisionPtr revIDLastSave="0" documentId="13_ncr:1_{0C1DF18F-E99F-4357-9FBA-A38B49383525}" xr6:coauthVersionLast="45" xr6:coauthVersionMax="45" xr10:uidLastSave="{00000000-0000-0000-0000-000000000000}"/>
  <bookViews>
    <workbookView xWindow="-60" yWindow="-60" windowWidth="19320" windowHeight="14820" activeTab="1" xr2:uid="{00000000-000D-0000-FFFF-FFFF00000000}"/>
  </bookViews>
  <sheets>
    <sheet name="SCALARE SETTORI" sheetId="3" r:id="rId1"/>
    <sheet name="RICAVI" sheetId="5" r:id="rId2"/>
    <sheet name="COSTI N1_BENI SAN" sheetId="6" r:id="rId3"/>
    <sheet name="COSTI N2_BENI NON SAN" sheetId="7" r:id="rId4"/>
    <sheet name="COSTI N3_PREST SAN" sheetId="8" r:id="rId5"/>
    <sheet name="COSTI N4_SERV SAN" sheetId="9" r:id="rId6"/>
    <sheet name="COSTI N5_SERV NON SAN" sheetId="10" r:id="rId7"/>
    <sheet name="COSTI N6_N9_PERS" sheetId="11" r:id="rId8"/>
    <sheet name="COSTI N10_N13 ALTRI COSTI" sheetId="12" r:id="rId9"/>
    <sheet name="COSTI ACCANT_INSUSS" sheetId="13" r:id="rId10"/>
  </sheets>
  <definedNames>
    <definedName name="SQCR_781151_82971_313812_10">'COSTI ACCANT_INSUSS'!$J$12</definedName>
    <definedName name="SQCR_781151_82971_313812_11">'COSTI ACCANT_INSUSS'!$J$13</definedName>
    <definedName name="SQCR_781151_82971_313812_14">'COSTI ACCANT_INSUSS'!$J$16</definedName>
    <definedName name="SQCR_781151_82971_313812_15">'COSTI ACCANT_INSUSS'!$J$17</definedName>
    <definedName name="SQCR_781151_82971_313812_5">'COSTI ACCANT_INSUSS'!$J$7</definedName>
    <definedName name="SQCR_781151_82971_313812_6">'COSTI ACCANT_INSUSS'!$J$8</definedName>
    <definedName name="SQCR_781151_82971_313812_7">'COSTI ACCANT_INSUSS'!$J$9</definedName>
    <definedName name="SQCR_781151_82971_313812_8">'COSTI ACCANT_INSUSS'!$J$10</definedName>
    <definedName name="SQCR_781151_82971_313812_9">'COSTI ACCANT_INSUSS'!$J$11</definedName>
    <definedName name="SQCR_781151_82971_313813_10">'COSTI ACCANT_INSUSS'!$K$12</definedName>
    <definedName name="SQCR_781151_82971_313813_11">'COSTI ACCANT_INSUSS'!$K$13</definedName>
    <definedName name="SQCR_781151_82971_313813_14">'COSTI ACCANT_INSUSS'!$K$16</definedName>
    <definedName name="SQCR_781151_82971_313813_15">'COSTI ACCANT_INSUSS'!$K$17</definedName>
    <definedName name="SQCR_781151_82971_313813_5">'COSTI ACCANT_INSUSS'!$K$7</definedName>
    <definedName name="SQCR_781151_82971_313813_6">'COSTI ACCANT_INSUSS'!$K$8</definedName>
    <definedName name="SQCR_781151_82971_313813_7">'COSTI ACCANT_INSUSS'!$K$9</definedName>
    <definedName name="SQCR_781151_82971_313813_8">'COSTI ACCANT_INSUSS'!$K$10</definedName>
    <definedName name="SQCR_781151_82971_313813_9">'COSTI ACCANT_INSUSS'!$K$11</definedName>
    <definedName name="SQCR_781151_82971_313817_10">'COSTI ACCANT_INSUSS'!$G$12</definedName>
    <definedName name="SQCR_781151_82971_313817_11">'COSTI ACCANT_INSUSS'!$G$13</definedName>
    <definedName name="SQCR_781151_82971_313817_14">'COSTI ACCANT_INSUSS'!$G$16</definedName>
    <definedName name="SQCR_781151_82971_313817_15">'COSTI ACCANT_INSUSS'!$G$17</definedName>
    <definedName name="SQCR_781151_82971_313817_5">'COSTI ACCANT_INSUSS'!$G$7</definedName>
    <definedName name="SQCR_781151_82971_313817_6">'COSTI ACCANT_INSUSS'!$G$8</definedName>
    <definedName name="SQCR_781151_82971_313817_7">'COSTI ACCANT_INSUSS'!$G$9</definedName>
    <definedName name="SQCR_781151_82971_313817_8">'COSTI ACCANT_INSUSS'!$G$10</definedName>
    <definedName name="SQCR_781151_82971_313817_9">'COSTI ACCANT_INSUSS'!$G$11</definedName>
    <definedName name="SQCR_781151_82971_313822_10">'COSTI ACCANT_INSUSS'!$H$12</definedName>
    <definedName name="SQCR_781151_82971_313822_11">'COSTI ACCANT_INSUSS'!$H$13</definedName>
    <definedName name="SQCR_781151_82971_313822_14">'COSTI ACCANT_INSUSS'!$H$16</definedName>
    <definedName name="SQCR_781151_82971_313822_15">'COSTI ACCANT_INSUSS'!$H$17</definedName>
    <definedName name="SQCR_781151_82971_313822_5">'COSTI ACCANT_INSUSS'!$H$7</definedName>
    <definedName name="SQCR_781151_82971_313822_6">'COSTI ACCANT_INSUSS'!$H$8</definedName>
    <definedName name="SQCR_781151_82971_313822_7">'COSTI ACCANT_INSUSS'!$H$9</definedName>
    <definedName name="SQCR_781151_82971_313822_8">'COSTI ACCANT_INSUSS'!$H$10</definedName>
    <definedName name="SQCR_781151_82971_313822_9">'COSTI ACCANT_INSUSS'!$H$11</definedName>
    <definedName name="SQCR_781151_82971_313823_10">'COSTI ACCANT_INSUSS'!$I$12</definedName>
    <definedName name="SQCR_781151_82971_313823_11">'COSTI ACCANT_INSUSS'!$I$13</definedName>
    <definedName name="SQCR_781151_82971_313823_14">'COSTI ACCANT_INSUSS'!$I$16</definedName>
    <definedName name="SQCR_781151_82971_313823_15">'COSTI ACCANT_INSUSS'!$I$17</definedName>
    <definedName name="SQCR_781151_82971_313823_5">'COSTI ACCANT_INSUSS'!$I$7</definedName>
    <definedName name="SQCR_781151_82971_313823_6">'COSTI ACCANT_INSUSS'!$I$8</definedName>
    <definedName name="SQCR_781151_82971_313823_7">'COSTI ACCANT_INSUSS'!$I$9</definedName>
    <definedName name="SQCR_781151_82971_313823_8">'COSTI ACCANT_INSUSS'!$I$10</definedName>
    <definedName name="SQCR_781151_82971_313823_9">'COSTI ACCANT_INSUSS'!$I$11</definedName>
    <definedName name="SQCR_781151_82971_313825_14">'COSTI ACCANT_INSUSS'!$N$16</definedName>
    <definedName name="SQCR_781151_82971_313825_15">'COSTI ACCANT_INSUSS'!$N$17</definedName>
    <definedName name="SQCR_781151_82971_313825_5">'COSTI ACCANT_INSUSS'!$N$7</definedName>
    <definedName name="SQCR_781151_82971_313825_6">'COSTI ACCANT_INSUSS'!$N$8</definedName>
    <definedName name="SQCR_781284_82742_313017_10">'COSTI N6_N9_PERS'!$J$12</definedName>
    <definedName name="SQCR_781284_82742_313017_100">'COSTI N6_N9_PERS'!$J$102</definedName>
    <definedName name="SQCR_781284_82742_313017_101">'COSTI N6_N9_PERS'!$J$103</definedName>
    <definedName name="SQCR_781284_82742_313017_102">'COSTI N6_N9_PERS'!$J$104</definedName>
    <definedName name="SQCR_781284_82742_313017_103">'COSTI N6_N9_PERS'!$J$105</definedName>
    <definedName name="SQCR_781284_82742_313017_104">'COSTI N6_N9_PERS'!$J$106</definedName>
    <definedName name="SQCR_781284_82742_313017_105">'COSTI N6_N9_PERS'!$J$107</definedName>
    <definedName name="SQCR_781284_82742_313017_106">'COSTI N6_N9_PERS'!$J$108</definedName>
    <definedName name="SQCR_781284_82742_313017_107">'COSTI N6_N9_PERS'!$J$109</definedName>
    <definedName name="SQCR_781284_82742_313017_11">'COSTI N6_N9_PERS'!$J$13</definedName>
    <definedName name="SQCR_781284_82742_313017_110">'COSTI N6_N9_PERS'!$J$112</definedName>
    <definedName name="SQCR_781284_82742_313017_111">'COSTI N6_N9_PERS'!$J$113</definedName>
    <definedName name="SQCR_781284_82742_313017_112">'COSTI N6_N9_PERS'!$J$114</definedName>
    <definedName name="SQCR_781284_82742_313017_113">'COSTI N6_N9_PERS'!$J$115</definedName>
    <definedName name="SQCR_781284_82742_313017_114">'COSTI N6_N9_PERS'!$J$116</definedName>
    <definedName name="SQCR_781284_82742_313017_115">'COSTI N6_N9_PERS'!$J$117</definedName>
    <definedName name="SQCR_781284_82742_313017_116">'COSTI N6_N9_PERS'!$J$118</definedName>
    <definedName name="SQCR_781284_82742_313017_117">'COSTI N6_N9_PERS'!$J$119</definedName>
    <definedName name="SQCR_781284_82742_313017_118">'COSTI N6_N9_PERS'!$J$120</definedName>
    <definedName name="SQCR_781284_82742_313017_119">'COSTI N6_N9_PERS'!$J$121</definedName>
    <definedName name="SQCR_781284_82742_313017_12">'COSTI N6_N9_PERS'!$J$14</definedName>
    <definedName name="SQCR_781284_82742_313017_120">'COSTI N6_N9_PERS'!$J$122</definedName>
    <definedName name="SQCR_781284_82742_313017_121">'COSTI N6_N9_PERS'!$J$123</definedName>
    <definedName name="SQCR_781284_82742_313017_122">'COSTI N6_N9_PERS'!$J$124</definedName>
    <definedName name="SQCR_781284_82742_313017_123">'COSTI N6_N9_PERS'!$J$125</definedName>
    <definedName name="SQCR_781284_82742_313017_124">'COSTI N6_N9_PERS'!$J$126</definedName>
    <definedName name="SQCR_781284_82742_313017_125">'COSTI N6_N9_PERS'!$J$127</definedName>
    <definedName name="SQCR_781284_82742_313017_126">'COSTI N6_N9_PERS'!$J$128</definedName>
    <definedName name="SQCR_781284_82742_313017_127">'COSTI N6_N9_PERS'!$J$129</definedName>
    <definedName name="SQCR_781284_82742_313017_128">'COSTI N6_N9_PERS'!$J$130</definedName>
    <definedName name="SQCR_781284_82742_313017_129">'COSTI N6_N9_PERS'!$J$131</definedName>
    <definedName name="SQCR_781284_82742_313017_13">'COSTI N6_N9_PERS'!$J$15</definedName>
    <definedName name="SQCR_781284_82742_313017_130">'COSTI N6_N9_PERS'!$J$132</definedName>
    <definedName name="SQCR_781284_82742_313017_131">'COSTI N6_N9_PERS'!$J$133</definedName>
    <definedName name="SQCR_781284_82742_313017_132">'COSTI N6_N9_PERS'!$J$134</definedName>
    <definedName name="SQCR_781284_82742_313017_133">'COSTI N6_N9_PERS'!$J$135</definedName>
    <definedName name="SQCR_781284_82742_313017_134">'COSTI N6_N9_PERS'!$J$136</definedName>
    <definedName name="SQCR_781284_82742_313017_135">'COSTI N6_N9_PERS'!$J$137</definedName>
    <definedName name="SQCR_781284_82742_313017_136">'COSTI N6_N9_PERS'!$J$138</definedName>
    <definedName name="SQCR_781284_82742_313017_137">'COSTI N6_N9_PERS'!$J$139</definedName>
    <definedName name="SQCR_781284_82742_313017_138">'COSTI N6_N9_PERS'!$J$140</definedName>
    <definedName name="SQCR_781284_82742_313017_139">'COSTI N6_N9_PERS'!$J$141</definedName>
    <definedName name="SQCR_781284_82742_313017_14">'COSTI N6_N9_PERS'!$J$16</definedName>
    <definedName name="SQCR_781284_82742_313017_140">'COSTI N6_N9_PERS'!$J$142</definedName>
    <definedName name="SQCR_781284_82742_313017_141">'COSTI N6_N9_PERS'!$J$143</definedName>
    <definedName name="SQCR_781284_82742_313017_142">'COSTI N6_N9_PERS'!$J$144</definedName>
    <definedName name="SQCR_781284_82742_313017_143">'COSTI N6_N9_PERS'!$J$145</definedName>
    <definedName name="SQCR_781284_82742_313017_144">'COSTI N6_N9_PERS'!$J$146</definedName>
    <definedName name="SQCR_781284_82742_313017_145">'COSTI N6_N9_PERS'!$J$147</definedName>
    <definedName name="SQCR_781284_82742_313017_146">'COSTI N6_N9_PERS'!$J$148</definedName>
    <definedName name="SQCR_781284_82742_313017_149">'COSTI N6_N9_PERS'!$J$151</definedName>
    <definedName name="SQCR_781284_82742_313017_15">'COSTI N6_N9_PERS'!$J$17</definedName>
    <definedName name="SQCR_781284_82742_313017_150">'COSTI N6_N9_PERS'!$J$152</definedName>
    <definedName name="SQCR_781284_82742_313017_151">'COSTI N6_N9_PERS'!$J$153</definedName>
    <definedName name="SQCR_781284_82742_313017_152">'COSTI N6_N9_PERS'!$J$154</definedName>
    <definedName name="SQCR_781284_82742_313017_153">'COSTI N6_N9_PERS'!$J$155</definedName>
    <definedName name="SQCR_781284_82742_313017_154">'COSTI N6_N9_PERS'!$J$156</definedName>
    <definedName name="SQCR_781284_82742_313017_155">'COSTI N6_N9_PERS'!$J$157</definedName>
    <definedName name="SQCR_781284_82742_313017_156">'COSTI N6_N9_PERS'!$J$158</definedName>
    <definedName name="SQCR_781284_82742_313017_157">'COSTI N6_N9_PERS'!$J$159</definedName>
    <definedName name="SQCR_781284_82742_313017_158">'COSTI N6_N9_PERS'!$J$160</definedName>
    <definedName name="SQCR_781284_82742_313017_159">'COSTI N6_N9_PERS'!$J$161</definedName>
    <definedName name="SQCR_781284_82742_313017_16">'COSTI N6_N9_PERS'!$J$18</definedName>
    <definedName name="SQCR_781284_82742_313017_160">'COSTI N6_N9_PERS'!$J$162</definedName>
    <definedName name="SQCR_781284_82742_313017_161">'COSTI N6_N9_PERS'!$J$163</definedName>
    <definedName name="SQCR_781284_82742_313017_162">'COSTI N6_N9_PERS'!$J$164</definedName>
    <definedName name="SQCR_781284_82742_313017_163">'COSTI N6_N9_PERS'!$J$165</definedName>
    <definedName name="SQCR_781284_82742_313017_164">'COSTI N6_N9_PERS'!$J$166</definedName>
    <definedName name="SQCR_781284_82742_313017_165">'COSTI N6_N9_PERS'!$J$167</definedName>
    <definedName name="SQCR_781284_82742_313017_166">'COSTI N6_N9_PERS'!$J$168</definedName>
    <definedName name="SQCR_781284_82742_313017_167">'COSTI N6_N9_PERS'!$J$169</definedName>
    <definedName name="SQCR_781284_82742_313017_168">'COSTI N6_N9_PERS'!$J$170</definedName>
    <definedName name="SQCR_781284_82742_313017_169">'COSTI N6_N9_PERS'!$J$171</definedName>
    <definedName name="SQCR_781284_82742_313017_17">'COSTI N6_N9_PERS'!$J$19</definedName>
    <definedName name="SQCR_781284_82742_313017_170">'COSTI N6_N9_PERS'!$J$172</definedName>
    <definedName name="SQCR_781284_82742_313017_171">'COSTI N6_N9_PERS'!$J$173</definedName>
    <definedName name="SQCR_781284_82742_313017_172">'COSTI N6_N9_PERS'!$J$174</definedName>
    <definedName name="SQCR_781284_82742_313017_173">'COSTI N6_N9_PERS'!$J$175</definedName>
    <definedName name="SQCR_781284_82742_313017_174">'COSTI N6_N9_PERS'!$J$176</definedName>
    <definedName name="SQCR_781284_82742_313017_175">'COSTI N6_N9_PERS'!$J$177</definedName>
    <definedName name="SQCR_781284_82742_313017_176">'COSTI N6_N9_PERS'!$J$178</definedName>
    <definedName name="SQCR_781284_82742_313017_177">'COSTI N6_N9_PERS'!$J$179</definedName>
    <definedName name="SQCR_781284_82742_313017_178">'COSTI N6_N9_PERS'!$J$180</definedName>
    <definedName name="SQCR_781284_82742_313017_179">'COSTI N6_N9_PERS'!$J$181</definedName>
    <definedName name="SQCR_781284_82742_313017_18">'COSTI N6_N9_PERS'!$J$20</definedName>
    <definedName name="SQCR_781284_82742_313017_180">'COSTI N6_N9_PERS'!$J$182</definedName>
    <definedName name="SQCR_781284_82742_313017_181">'COSTI N6_N9_PERS'!$J$183</definedName>
    <definedName name="SQCR_781284_82742_313017_182">'COSTI N6_N9_PERS'!$J$184</definedName>
    <definedName name="SQCR_781284_82742_313017_183">'COSTI N6_N9_PERS'!$J$185</definedName>
    <definedName name="SQCR_781284_82742_313017_184">'COSTI N6_N9_PERS'!$J$186</definedName>
    <definedName name="SQCR_781284_82742_313017_185">'COSTI N6_N9_PERS'!$J$187</definedName>
    <definedName name="SQCR_781284_82742_313017_19">'COSTI N6_N9_PERS'!$J$21</definedName>
    <definedName name="SQCR_781284_82742_313017_20">'COSTI N6_N9_PERS'!$J$22</definedName>
    <definedName name="SQCR_781284_82742_313017_21">'COSTI N6_N9_PERS'!$J$23</definedName>
    <definedName name="SQCR_781284_82742_313017_22">'COSTI N6_N9_PERS'!$J$24</definedName>
    <definedName name="SQCR_781284_82742_313017_23">'COSTI N6_N9_PERS'!$J$25</definedName>
    <definedName name="SQCR_781284_82742_313017_24">'COSTI N6_N9_PERS'!$J$26</definedName>
    <definedName name="SQCR_781284_82742_313017_25">'COSTI N6_N9_PERS'!$J$27</definedName>
    <definedName name="SQCR_781284_82742_313017_26">'COSTI N6_N9_PERS'!$J$28</definedName>
    <definedName name="SQCR_781284_82742_313017_27">'COSTI N6_N9_PERS'!$J$29</definedName>
    <definedName name="SQCR_781284_82742_313017_28">'COSTI N6_N9_PERS'!$J$30</definedName>
    <definedName name="SQCR_781284_82742_313017_29">'COSTI N6_N9_PERS'!$J$31</definedName>
    <definedName name="SQCR_781284_82742_313017_30">'COSTI N6_N9_PERS'!$J$32</definedName>
    <definedName name="SQCR_781284_82742_313017_31">'COSTI N6_N9_PERS'!$J$33</definedName>
    <definedName name="SQCR_781284_82742_313017_32">'COSTI N6_N9_PERS'!$J$34</definedName>
    <definedName name="SQCR_781284_82742_313017_33">'COSTI N6_N9_PERS'!$J$35</definedName>
    <definedName name="SQCR_781284_82742_313017_34">'COSTI N6_N9_PERS'!$J$36</definedName>
    <definedName name="SQCR_781284_82742_313017_35">'COSTI N6_N9_PERS'!$J$37</definedName>
    <definedName name="SQCR_781284_82742_313017_36">'COSTI N6_N9_PERS'!$J$38</definedName>
    <definedName name="SQCR_781284_82742_313017_37">'COSTI N6_N9_PERS'!$J$39</definedName>
    <definedName name="SQCR_781284_82742_313017_38">'COSTI N6_N9_PERS'!$J$40</definedName>
    <definedName name="SQCR_781284_82742_313017_39">'COSTI N6_N9_PERS'!$J$41</definedName>
    <definedName name="SQCR_781284_82742_313017_40">'COSTI N6_N9_PERS'!$J$42</definedName>
    <definedName name="SQCR_781284_82742_313017_41">'COSTI N6_N9_PERS'!$J$43</definedName>
    <definedName name="SQCR_781284_82742_313017_42">'COSTI N6_N9_PERS'!$J$44</definedName>
    <definedName name="SQCR_781284_82742_313017_43">'COSTI N6_N9_PERS'!$J$45</definedName>
    <definedName name="SQCR_781284_82742_313017_44">'COSTI N6_N9_PERS'!$J$46</definedName>
    <definedName name="SQCR_781284_82742_313017_45">'COSTI N6_N9_PERS'!$J$47</definedName>
    <definedName name="SQCR_781284_82742_313017_46">'COSTI N6_N9_PERS'!$J$48</definedName>
    <definedName name="SQCR_781284_82742_313017_47">'COSTI N6_N9_PERS'!$J$49</definedName>
    <definedName name="SQCR_781284_82742_313017_48">'COSTI N6_N9_PERS'!$J$50</definedName>
    <definedName name="SQCR_781284_82742_313017_49">'COSTI N6_N9_PERS'!$J$51</definedName>
    <definedName name="SQCR_781284_82742_313017_50">'COSTI N6_N9_PERS'!$J$52</definedName>
    <definedName name="SQCR_781284_82742_313017_51">'COSTI N6_N9_PERS'!$J$53</definedName>
    <definedName name="SQCR_781284_82742_313017_52">'COSTI N6_N9_PERS'!$J$54</definedName>
    <definedName name="SQCR_781284_82742_313017_53">'COSTI N6_N9_PERS'!$J$55</definedName>
    <definedName name="SQCR_781284_82742_313017_54">'COSTI N6_N9_PERS'!$J$56</definedName>
    <definedName name="SQCR_781284_82742_313017_55">'COSTI N6_N9_PERS'!$J$57</definedName>
    <definedName name="SQCR_781284_82742_313017_56">'COSTI N6_N9_PERS'!$J$58</definedName>
    <definedName name="SQCR_781284_82742_313017_57">'COSTI N6_N9_PERS'!$J$59</definedName>
    <definedName name="SQCR_781284_82742_313017_58">'COSTI N6_N9_PERS'!$J$60</definedName>
    <definedName name="SQCR_781284_82742_313017_59">'COSTI N6_N9_PERS'!$J$61</definedName>
    <definedName name="SQCR_781284_82742_313017_6">'COSTI N6_N9_PERS'!$J$8</definedName>
    <definedName name="SQCR_781284_82742_313017_60">'COSTI N6_N9_PERS'!$J$62</definedName>
    <definedName name="SQCR_781284_82742_313017_61">'COSTI N6_N9_PERS'!$J$63</definedName>
    <definedName name="SQCR_781284_82742_313017_62">'COSTI N6_N9_PERS'!$J$64</definedName>
    <definedName name="SQCR_781284_82742_313017_63">'COSTI N6_N9_PERS'!$J$65</definedName>
    <definedName name="SQCR_781284_82742_313017_64">'COSTI N6_N9_PERS'!$J$66</definedName>
    <definedName name="SQCR_781284_82742_313017_65">'COSTI N6_N9_PERS'!$J$67</definedName>
    <definedName name="SQCR_781284_82742_313017_67">'COSTI N6_N9_PERS'!$J$69</definedName>
    <definedName name="SQCR_781284_82742_313017_68">'COSTI N6_N9_PERS'!$J$70</definedName>
    <definedName name="SQCR_781284_82742_313017_71">'COSTI N6_N9_PERS'!$J$73</definedName>
    <definedName name="SQCR_781284_82742_313017_72">'COSTI N6_N9_PERS'!$J$74</definedName>
    <definedName name="SQCR_781284_82742_313017_73">'COSTI N6_N9_PERS'!$J$75</definedName>
    <definedName name="SQCR_781284_82742_313017_74">'COSTI N6_N9_PERS'!$J$76</definedName>
    <definedName name="SQCR_781284_82742_313017_75">'COSTI N6_N9_PERS'!$J$77</definedName>
    <definedName name="SQCR_781284_82742_313017_76">'COSTI N6_N9_PERS'!$J$78</definedName>
    <definedName name="SQCR_781284_82742_313017_77">'COSTI N6_N9_PERS'!$J$79</definedName>
    <definedName name="SQCR_781284_82742_313017_78">'COSTI N6_N9_PERS'!$J$80</definedName>
    <definedName name="SQCR_781284_82742_313017_79">'COSTI N6_N9_PERS'!$J$81</definedName>
    <definedName name="SQCR_781284_82742_313017_8">'COSTI N6_N9_PERS'!$J$10</definedName>
    <definedName name="SQCR_781284_82742_313017_80">'COSTI N6_N9_PERS'!$J$82</definedName>
    <definedName name="SQCR_781284_82742_313017_81">'COSTI N6_N9_PERS'!$J$83</definedName>
    <definedName name="SQCR_781284_82742_313017_82">'COSTI N6_N9_PERS'!$J$84</definedName>
    <definedName name="SQCR_781284_82742_313017_83">'COSTI N6_N9_PERS'!$J$85</definedName>
    <definedName name="SQCR_781284_82742_313017_84">'COSTI N6_N9_PERS'!$J$86</definedName>
    <definedName name="SQCR_781284_82742_313017_85">'COSTI N6_N9_PERS'!$J$87</definedName>
    <definedName name="SQCR_781284_82742_313017_86">'COSTI N6_N9_PERS'!$J$88</definedName>
    <definedName name="SQCR_781284_82742_313017_87">'COSTI N6_N9_PERS'!$J$89</definedName>
    <definedName name="SQCR_781284_82742_313017_88">'COSTI N6_N9_PERS'!$J$90</definedName>
    <definedName name="SQCR_781284_82742_313017_89">'COSTI N6_N9_PERS'!$J$91</definedName>
    <definedName name="SQCR_781284_82742_313017_9">'COSTI N6_N9_PERS'!$J$11</definedName>
    <definedName name="SQCR_781284_82742_313017_90">'COSTI N6_N9_PERS'!$J$92</definedName>
    <definedName name="SQCR_781284_82742_313017_91">'COSTI N6_N9_PERS'!$J$93</definedName>
    <definedName name="SQCR_781284_82742_313017_92">'COSTI N6_N9_PERS'!$J$94</definedName>
    <definedName name="SQCR_781284_82742_313017_93">'COSTI N6_N9_PERS'!$J$95</definedName>
    <definedName name="SQCR_781284_82742_313017_94">'COSTI N6_N9_PERS'!$J$96</definedName>
    <definedName name="SQCR_781284_82742_313017_95">'COSTI N6_N9_PERS'!$J$97</definedName>
    <definedName name="SQCR_781284_82742_313017_96">'COSTI N6_N9_PERS'!$J$98</definedName>
    <definedName name="SQCR_781284_82742_313017_97">'COSTI N6_N9_PERS'!$J$99</definedName>
    <definedName name="SQCR_781284_82742_313017_98">'COSTI N6_N9_PERS'!$J$100</definedName>
    <definedName name="SQCR_781284_82742_313017_99">'COSTI N6_N9_PERS'!$J$101</definedName>
    <definedName name="SQCR_781284_82742_313018_10">'COSTI N6_N9_PERS'!$K$12</definedName>
    <definedName name="SQCR_781284_82742_313018_100">'COSTI N6_N9_PERS'!$K$102</definedName>
    <definedName name="SQCR_781284_82742_313018_101">'COSTI N6_N9_PERS'!$K$103</definedName>
    <definedName name="SQCR_781284_82742_313018_102">'COSTI N6_N9_PERS'!$K$104</definedName>
    <definedName name="SQCR_781284_82742_313018_103">'COSTI N6_N9_PERS'!$K$105</definedName>
    <definedName name="SQCR_781284_82742_313018_104">'COSTI N6_N9_PERS'!$K$106</definedName>
    <definedName name="SQCR_781284_82742_313018_105">'COSTI N6_N9_PERS'!$K$107</definedName>
    <definedName name="SQCR_781284_82742_313018_106">'COSTI N6_N9_PERS'!$K$108</definedName>
    <definedName name="SQCR_781284_82742_313018_107">'COSTI N6_N9_PERS'!$K$109</definedName>
    <definedName name="SQCR_781284_82742_313018_11">'COSTI N6_N9_PERS'!$K$13</definedName>
    <definedName name="SQCR_781284_82742_313018_110">'COSTI N6_N9_PERS'!$K$112</definedName>
    <definedName name="SQCR_781284_82742_313018_111">'COSTI N6_N9_PERS'!$K$113</definedName>
    <definedName name="SQCR_781284_82742_313018_112">'COSTI N6_N9_PERS'!$K$114</definedName>
    <definedName name="SQCR_781284_82742_313018_113">'COSTI N6_N9_PERS'!$K$115</definedName>
    <definedName name="SQCR_781284_82742_313018_114">'COSTI N6_N9_PERS'!$K$116</definedName>
    <definedName name="SQCR_781284_82742_313018_115">'COSTI N6_N9_PERS'!$K$117</definedName>
    <definedName name="SQCR_781284_82742_313018_116">'COSTI N6_N9_PERS'!$K$118</definedName>
    <definedName name="SQCR_781284_82742_313018_117">'COSTI N6_N9_PERS'!$K$119</definedName>
    <definedName name="SQCR_781284_82742_313018_118">'COSTI N6_N9_PERS'!$K$120</definedName>
    <definedName name="SQCR_781284_82742_313018_119">'COSTI N6_N9_PERS'!$K$121</definedName>
    <definedName name="SQCR_781284_82742_313018_12">'COSTI N6_N9_PERS'!$K$14</definedName>
    <definedName name="SQCR_781284_82742_313018_120">'COSTI N6_N9_PERS'!$K$122</definedName>
    <definedName name="SQCR_781284_82742_313018_121">'COSTI N6_N9_PERS'!$K$123</definedName>
    <definedName name="SQCR_781284_82742_313018_122">'COSTI N6_N9_PERS'!$K$124</definedName>
    <definedName name="SQCR_781284_82742_313018_123">'COSTI N6_N9_PERS'!$K$125</definedName>
    <definedName name="SQCR_781284_82742_313018_124">'COSTI N6_N9_PERS'!$K$126</definedName>
    <definedName name="SQCR_781284_82742_313018_125">'COSTI N6_N9_PERS'!$K$127</definedName>
    <definedName name="SQCR_781284_82742_313018_126">'COSTI N6_N9_PERS'!$K$128</definedName>
    <definedName name="SQCR_781284_82742_313018_127">'COSTI N6_N9_PERS'!$K$129</definedName>
    <definedName name="SQCR_781284_82742_313018_128">'COSTI N6_N9_PERS'!$K$130</definedName>
    <definedName name="SQCR_781284_82742_313018_129">'COSTI N6_N9_PERS'!$K$131</definedName>
    <definedName name="SQCR_781284_82742_313018_13">'COSTI N6_N9_PERS'!$K$15</definedName>
    <definedName name="SQCR_781284_82742_313018_130">'COSTI N6_N9_PERS'!$K$132</definedName>
    <definedName name="SQCR_781284_82742_313018_131">'COSTI N6_N9_PERS'!$K$133</definedName>
    <definedName name="SQCR_781284_82742_313018_132">'COSTI N6_N9_PERS'!$K$134</definedName>
    <definedName name="SQCR_781284_82742_313018_133">'COSTI N6_N9_PERS'!$K$135</definedName>
    <definedName name="SQCR_781284_82742_313018_134">'COSTI N6_N9_PERS'!$K$136</definedName>
    <definedName name="SQCR_781284_82742_313018_135">'COSTI N6_N9_PERS'!$K$137</definedName>
    <definedName name="SQCR_781284_82742_313018_136">'COSTI N6_N9_PERS'!$K$138</definedName>
    <definedName name="SQCR_781284_82742_313018_137">'COSTI N6_N9_PERS'!$K$139</definedName>
    <definedName name="SQCR_781284_82742_313018_138">'COSTI N6_N9_PERS'!$K$140</definedName>
    <definedName name="SQCR_781284_82742_313018_139">'COSTI N6_N9_PERS'!$K$141</definedName>
    <definedName name="SQCR_781284_82742_313018_14">'COSTI N6_N9_PERS'!$K$16</definedName>
    <definedName name="SQCR_781284_82742_313018_140">'COSTI N6_N9_PERS'!$K$142</definedName>
    <definedName name="SQCR_781284_82742_313018_141">'COSTI N6_N9_PERS'!$K$143</definedName>
    <definedName name="SQCR_781284_82742_313018_142">'COSTI N6_N9_PERS'!$K$144</definedName>
    <definedName name="SQCR_781284_82742_313018_143">'COSTI N6_N9_PERS'!$K$145</definedName>
    <definedName name="SQCR_781284_82742_313018_144">'COSTI N6_N9_PERS'!$K$146</definedName>
    <definedName name="SQCR_781284_82742_313018_145">'COSTI N6_N9_PERS'!$K$147</definedName>
    <definedName name="SQCR_781284_82742_313018_146">'COSTI N6_N9_PERS'!$K$148</definedName>
    <definedName name="SQCR_781284_82742_313018_149">'COSTI N6_N9_PERS'!$K$151</definedName>
    <definedName name="SQCR_781284_82742_313018_15">'COSTI N6_N9_PERS'!$K$17</definedName>
    <definedName name="SQCR_781284_82742_313018_150">'COSTI N6_N9_PERS'!$K$152</definedName>
    <definedName name="SQCR_781284_82742_313018_151">'COSTI N6_N9_PERS'!$K$153</definedName>
    <definedName name="SQCR_781284_82742_313018_152">'COSTI N6_N9_PERS'!$K$154</definedName>
    <definedName name="SQCR_781284_82742_313018_153">'COSTI N6_N9_PERS'!$K$155</definedName>
    <definedName name="SQCR_781284_82742_313018_154">'COSTI N6_N9_PERS'!$K$156</definedName>
    <definedName name="SQCR_781284_82742_313018_155">'COSTI N6_N9_PERS'!$K$157</definedName>
    <definedName name="SQCR_781284_82742_313018_156">'COSTI N6_N9_PERS'!$K$158</definedName>
    <definedName name="SQCR_781284_82742_313018_157">'COSTI N6_N9_PERS'!$K$159</definedName>
    <definedName name="SQCR_781284_82742_313018_158">'COSTI N6_N9_PERS'!$K$160</definedName>
    <definedName name="SQCR_781284_82742_313018_159">'COSTI N6_N9_PERS'!$K$161</definedName>
    <definedName name="SQCR_781284_82742_313018_16">'COSTI N6_N9_PERS'!$K$18</definedName>
    <definedName name="SQCR_781284_82742_313018_160">'COSTI N6_N9_PERS'!$K$162</definedName>
    <definedName name="SQCR_781284_82742_313018_161">'COSTI N6_N9_PERS'!$K$163</definedName>
    <definedName name="SQCR_781284_82742_313018_162">'COSTI N6_N9_PERS'!$K$164</definedName>
    <definedName name="SQCR_781284_82742_313018_163">'COSTI N6_N9_PERS'!$K$165</definedName>
    <definedName name="SQCR_781284_82742_313018_164">'COSTI N6_N9_PERS'!$K$166</definedName>
    <definedName name="SQCR_781284_82742_313018_165">'COSTI N6_N9_PERS'!$K$167</definedName>
    <definedName name="SQCR_781284_82742_313018_166">'COSTI N6_N9_PERS'!$K$168</definedName>
    <definedName name="SQCR_781284_82742_313018_167">'COSTI N6_N9_PERS'!$K$169</definedName>
    <definedName name="SQCR_781284_82742_313018_168">'COSTI N6_N9_PERS'!$K$170</definedName>
    <definedName name="SQCR_781284_82742_313018_169">'COSTI N6_N9_PERS'!$K$171</definedName>
    <definedName name="SQCR_781284_82742_313018_17">'COSTI N6_N9_PERS'!$K$19</definedName>
    <definedName name="SQCR_781284_82742_313018_170">'COSTI N6_N9_PERS'!$K$172</definedName>
    <definedName name="SQCR_781284_82742_313018_171">'COSTI N6_N9_PERS'!$K$173</definedName>
    <definedName name="SQCR_781284_82742_313018_172">'COSTI N6_N9_PERS'!$K$174</definedName>
    <definedName name="SQCR_781284_82742_313018_173">'COSTI N6_N9_PERS'!$K$175</definedName>
    <definedName name="SQCR_781284_82742_313018_174">'COSTI N6_N9_PERS'!$K$176</definedName>
    <definedName name="SQCR_781284_82742_313018_175">'COSTI N6_N9_PERS'!$K$177</definedName>
    <definedName name="SQCR_781284_82742_313018_176">'COSTI N6_N9_PERS'!$K$178</definedName>
    <definedName name="SQCR_781284_82742_313018_177">'COSTI N6_N9_PERS'!$K$179</definedName>
    <definedName name="SQCR_781284_82742_313018_178">'COSTI N6_N9_PERS'!$K$180</definedName>
    <definedName name="SQCR_781284_82742_313018_179">'COSTI N6_N9_PERS'!$K$181</definedName>
    <definedName name="SQCR_781284_82742_313018_18">'COSTI N6_N9_PERS'!$K$20</definedName>
    <definedName name="SQCR_781284_82742_313018_180">'COSTI N6_N9_PERS'!$K$182</definedName>
    <definedName name="SQCR_781284_82742_313018_181">'COSTI N6_N9_PERS'!$K$183</definedName>
    <definedName name="SQCR_781284_82742_313018_182">'COSTI N6_N9_PERS'!$K$184</definedName>
    <definedName name="SQCR_781284_82742_313018_183">'COSTI N6_N9_PERS'!$K$185</definedName>
    <definedName name="SQCR_781284_82742_313018_184">'COSTI N6_N9_PERS'!$K$186</definedName>
    <definedName name="SQCR_781284_82742_313018_185">'COSTI N6_N9_PERS'!$K$187</definedName>
    <definedName name="SQCR_781284_82742_313018_19">'COSTI N6_N9_PERS'!$K$21</definedName>
    <definedName name="SQCR_781284_82742_313018_20">'COSTI N6_N9_PERS'!$K$22</definedName>
    <definedName name="SQCR_781284_82742_313018_21">'COSTI N6_N9_PERS'!$K$23</definedName>
    <definedName name="SQCR_781284_82742_313018_22">'COSTI N6_N9_PERS'!$K$24</definedName>
    <definedName name="SQCR_781284_82742_313018_23">'COSTI N6_N9_PERS'!$K$25</definedName>
    <definedName name="SQCR_781284_82742_313018_24">'COSTI N6_N9_PERS'!$K$26</definedName>
    <definedName name="SQCR_781284_82742_313018_25">'COSTI N6_N9_PERS'!$K$27</definedName>
    <definedName name="SQCR_781284_82742_313018_26">'COSTI N6_N9_PERS'!$K$28</definedName>
    <definedName name="SQCR_781284_82742_313018_27">'COSTI N6_N9_PERS'!$K$29</definedName>
    <definedName name="SQCR_781284_82742_313018_28">'COSTI N6_N9_PERS'!$K$30</definedName>
    <definedName name="SQCR_781284_82742_313018_29">'COSTI N6_N9_PERS'!$K$31</definedName>
    <definedName name="SQCR_781284_82742_313018_30">'COSTI N6_N9_PERS'!$K$32</definedName>
    <definedName name="SQCR_781284_82742_313018_31">'COSTI N6_N9_PERS'!$K$33</definedName>
    <definedName name="SQCR_781284_82742_313018_32">'COSTI N6_N9_PERS'!$K$34</definedName>
    <definedName name="SQCR_781284_82742_313018_33">'COSTI N6_N9_PERS'!$K$35</definedName>
    <definedName name="SQCR_781284_82742_313018_34">'COSTI N6_N9_PERS'!$K$36</definedName>
    <definedName name="SQCR_781284_82742_313018_35">'COSTI N6_N9_PERS'!$K$37</definedName>
    <definedName name="SQCR_781284_82742_313018_36">'COSTI N6_N9_PERS'!$K$38</definedName>
    <definedName name="SQCR_781284_82742_313018_37">'COSTI N6_N9_PERS'!$K$39</definedName>
    <definedName name="SQCR_781284_82742_313018_38">'COSTI N6_N9_PERS'!$K$40</definedName>
    <definedName name="SQCR_781284_82742_313018_39">'COSTI N6_N9_PERS'!$K$41</definedName>
    <definedName name="SQCR_781284_82742_313018_40">'COSTI N6_N9_PERS'!$K$42</definedName>
    <definedName name="SQCR_781284_82742_313018_41">'COSTI N6_N9_PERS'!$K$43</definedName>
    <definedName name="SQCR_781284_82742_313018_42">'COSTI N6_N9_PERS'!$K$44</definedName>
    <definedName name="SQCR_781284_82742_313018_43">'COSTI N6_N9_PERS'!$K$45</definedName>
    <definedName name="SQCR_781284_82742_313018_44">'COSTI N6_N9_PERS'!$K$46</definedName>
    <definedName name="SQCR_781284_82742_313018_45">'COSTI N6_N9_PERS'!$K$47</definedName>
    <definedName name="SQCR_781284_82742_313018_46">'COSTI N6_N9_PERS'!$K$48</definedName>
    <definedName name="SQCR_781284_82742_313018_47">'COSTI N6_N9_PERS'!$K$49</definedName>
    <definedName name="SQCR_781284_82742_313018_48">'COSTI N6_N9_PERS'!$K$50</definedName>
    <definedName name="SQCR_781284_82742_313018_49">'COSTI N6_N9_PERS'!$K$51</definedName>
    <definedName name="SQCR_781284_82742_313018_50">'COSTI N6_N9_PERS'!$K$52</definedName>
    <definedName name="SQCR_781284_82742_313018_51">'COSTI N6_N9_PERS'!$K$53</definedName>
    <definedName name="SQCR_781284_82742_313018_52">'COSTI N6_N9_PERS'!$K$54</definedName>
    <definedName name="SQCR_781284_82742_313018_53">'COSTI N6_N9_PERS'!$K$55</definedName>
    <definedName name="SQCR_781284_82742_313018_54">'COSTI N6_N9_PERS'!$K$56</definedName>
    <definedName name="SQCR_781284_82742_313018_55">'COSTI N6_N9_PERS'!$K$57</definedName>
    <definedName name="SQCR_781284_82742_313018_56">'COSTI N6_N9_PERS'!$K$58</definedName>
    <definedName name="SQCR_781284_82742_313018_57">'COSTI N6_N9_PERS'!$K$59</definedName>
    <definedName name="SQCR_781284_82742_313018_58">'COSTI N6_N9_PERS'!$K$60</definedName>
    <definedName name="SQCR_781284_82742_313018_59">'COSTI N6_N9_PERS'!$K$61</definedName>
    <definedName name="SQCR_781284_82742_313018_6">'COSTI N6_N9_PERS'!$K$8</definedName>
    <definedName name="SQCR_781284_82742_313018_60">'COSTI N6_N9_PERS'!$K$62</definedName>
    <definedName name="SQCR_781284_82742_313018_61">'COSTI N6_N9_PERS'!$K$63</definedName>
    <definedName name="SQCR_781284_82742_313018_62">'COSTI N6_N9_PERS'!$K$64</definedName>
    <definedName name="SQCR_781284_82742_313018_63">'COSTI N6_N9_PERS'!$K$65</definedName>
    <definedName name="SQCR_781284_82742_313018_64">'COSTI N6_N9_PERS'!$K$66</definedName>
    <definedName name="SQCR_781284_82742_313018_65">'COSTI N6_N9_PERS'!$K$67</definedName>
    <definedName name="SQCR_781284_82742_313018_67">'COSTI N6_N9_PERS'!$K$69</definedName>
    <definedName name="SQCR_781284_82742_313018_68">'COSTI N6_N9_PERS'!$K$70</definedName>
    <definedName name="SQCR_781284_82742_313018_71">'COSTI N6_N9_PERS'!$K$73</definedName>
    <definedName name="SQCR_781284_82742_313018_72">'COSTI N6_N9_PERS'!$K$74</definedName>
    <definedName name="SQCR_781284_82742_313018_73">'COSTI N6_N9_PERS'!$K$75</definedName>
    <definedName name="SQCR_781284_82742_313018_74">'COSTI N6_N9_PERS'!$K$76</definedName>
    <definedName name="SQCR_781284_82742_313018_75">'COSTI N6_N9_PERS'!$K$77</definedName>
    <definedName name="SQCR_781284_82742_313018_76">'COSTI N6_N9_PERS'!$K$78</definedName>
    <definedName name="SQCR_781284_82742_313018_77">'COSTI N6_N9_PERS'!$K$79</definedName>
    <definedName name="SQCR_781284_82742_313018_78">'COSTI N6_N9_PERS'!$K$80</definedName>
    <definedName name="SQCR_781284_82742_313018_79">'COSTI N6_N9_PERS'!$K$81</definedName>
    <definedName name="SQCR_781284_82742_313018_8">'COSTI N6_N9_PERS'!$K$10</definedName>
    <definedName name="SQCR_781284_82742_313018_80">'COSTI N6_N9_PERS'!$K$82</definedName>
    <definedName name="SQCR_781284_82742_313018_81">'COSTI N6_N9_PERS'!$K$83</definedName>
    <definedName name="SQCR_781284_82742_313018_82">'COSTI N6_N9_PERS'!$K$84</definedName>
    <definedName name="SQCR_781284_82742_313018_83">'COSTI N6_N9_PERS'!$K$85</definedName>
    <definedName name="SQCR_781284_82742_313018_84">'COSTI N6_N9_PERS'!$K$86</definedName>
    <definedName name="SQCR_781284_82742_313018_85">'COSTI N6_N9_PERS'!$K$87</definedName>
    <definedName name="SQCR_781284_82742_313018_86">'COSTI N6_N9_PERS'!$K$88</definedName>
    <definedName name="SQCR_781284_82742_313018_87">'COSTI N6_N9_PERS'!$K$89</definedName>
    <definedName name="SQCR_781284_82742_313018_88">'COSTI N6_N9_PERS'!$K$90</definedName>
    <definedName name="SQCR_781284_82742_313018_89">'COSTI N6_N9_PERS'!$K$91</definedName>
    <definedName name="SQCR_781284_82742_313018_9">'COSTI N6_N9_PERS'!$K$11</definedName>
    <definedName name="SQCR_781284_82742_313018_90">'COSTI N6_N9_PERS'!$K$92</definedName>
    <definedName name="SQCR_781284_82742_313018_91">'COSTI N6_N9_PERS'!$K$93</definedName>
    <definedName name="SQCR_781284_82742_313018_92">'COSTI N6_N9_PERS'!$K$94</definedName>
    <definedName name="SQCR_781284_82742_313018_93">'COSTI N6_N9_PERS'!$K$95</definedName>
    <definedName name="SQCR_781284_82742_313018_94">'COSTI N6_N9_PERS'!$K$96</definedName>
    <definedName name="SQCR_781284_82742_313018_95">'COSTI N6_N9_PERS'!$K$97</definedName>
    <definedName name="SQCR_781284_82742_313018_96">'COSTI N6_N9_PERS'!$K$98</definedName>
    <definedName name="SQCR_781284_82742_313018_97">'COSTI N6_N9_PERS'!$K$99</definedName>
    <definedName name="SQCR_781284_82742_313018_98">'COSTI N6_N9_PERS'!$K$100</definedName>
    <definedName name="SQCR_781284_82742_313018_99">'COSTI N6_N9_PERS'!$K$101</definedName>
    <definedName name="SQCR_781284_82742_313022_10">'COSTI N6_N9_PERS'!$G$12</definedName>
    <definedName name="SQCR_781284_82742_313022_100">'COSTI N6_N9_PERS'!$G$102</definedName>
    <definedName name="SQCR_781284_82742_313022_101">'COSTI N6_N9_PERS'!$G$103</definedName>
    <definedName name="SQCR_781284_82742_313022_102">'COSTI N6_N9_PERS'!$G$104</definedName>
    <definedName name="SQCR_781284_82742_313022_103">'COSTI N6_N9_PERS'!$G$105</definedName>
    <definedName name="SQCR_781284_82742_313022_104">'COSTI N6_N9_PERS'!$G$106</definedName>
    <definedName name="SQCR_781284_82742_313022_105">'COSTI N6_N9_PERS'!$G$107</definedName>
    <definedName name="SQCR_781284_82742_313022_106">'COSTI N6_N9_PERS'!$G$108</definedName>
    <definedName name="SQCR_781284_82742_313022_107">'COSTI N6_N9_PERS'!$G$109</definedName>
    <definedName name="SQCR_781284_82742_313022_11">'COSTI N6_N9_PERS'!$G$13</definedName>
    <definedName name="SQCR_781284_82742_313022_110">'COSTI N6_N9_PERS'!$G$112</definedName>
    <definedName name="SQCR_781284_82742_313022_111">'COSTI N6_N9_PERS'!$G$113</definedName>
    <definedName name="SQCR_781284_82742_313022_112">'COSTI N6_N9_PERS'!$G$114</definedName>
    <definedName name="SQCR_781284_82742_313022_113">'COSTI N6_N9_PERS'!$G$115</definedName>
    <definedName name="SQCR_781284_82742_313022_114">'COSTI N6_N9_PERS'!$G$116</definedName>
    <definedName name="SQCR_781284_82742_313022_115">'COSTI N6_N9_PERS'!$G$117</definedName>
    <definedName name="SQCR_781284_82742_313022_116">'COSTI N6_N9_PERS'!$G$118</definedName>
    <definedName name="SQCR_781284_82742_313022_117">'COSTI N6_N9_PERS'!$G$119</definedName>
    <definedName name="SQCR_781284_82742_313022_118">'COSTI N6_N9_PERS'!$G$120</definedName>
    <definedName name="SQCR_781284_82742_313022_119">'COSTI N6_N9_PERS'!$G$121</definedName>
    <definedName name="SQCR_781284_82742_313022_12">'COSTI N6_N9_PERS'!$G$14</definedName>
    <definedName name="SQCR_781284_82742_313022_120">'COSTI N6_N9_PERS'!$G$122</definedName>
    <definedName name="SQCR_781284_82742_313022_121">'COSTI N6_N9_PERS'!$G$123</definedName>
    <definedName name="SQCR_781284_82742_313022_122">'COSTI N6_N9_PERS'!$G$124</definedName>
    <definedName name="SQCR_781284_82742_313022_123">'COSTI N6_N9_PERS'!$G$125</definedName>
    <definedName name="SQCR_781284_82742_313022_124">'COSTI N6_N9_PERS'!$G$126</definedName>
    <definedName name="SQCR_781284_82742_313022_125">'COSTI N6_N9_PERS'!$G$127</definedName>
    <definedName name="SQCR_781284_82742_313022_126">'COSTI N6_N9_PERS'!$G$128</definedName>
    <definedName name="SQCR_781284_82742_313022_127">'COSTI N6_N9_PERS'!$G$129</definedName>
    <definedName name="SQCR_781284_82742_313022_128">'COSTI N6_N9_PERS'!$G$130</definedName>
    <definedName name="SQCR_781284_82742_313022_129">'COSTI N6_N9_PERS'!$G$131</definedName>
    <definedName name="SQCR_781284_82742_313022_13">'COSTI N6_N9_PERS'!$G$15</definedName>
    <definedName name="SQCR_781284_82742_313022_130">'COSTI N6_N9_PERS'!$G$132</definedName>
    <definedName name="SQCR_781284_82742_313022_131">'COSTI N6_N9_PERS'!$G$133</definedName>
    <definedName name="SQCR_781284_82742_313022_132">'COSTI N6_N9_PERS'!$G$134</definedName>
    <definedName name="SQCR_781284_82742_313022_133">'COSTI N6_N9_PERS'!$G$135</definedName>
    <definedName name="SQCR_781284_82742_313022_134">'COSTI N6_N9_PERS'!$G$136</definedName>
    <definedName name="SQCR_781284_82742_313022_135">'COSTI N6_N9_PERS'!$G$137</definedName>
    <definedName name="SQCR_781284_82742_313022_136">'COSTI N6_N9_PERS'!$G$138</definedName>
    <definedName name="SQCR_781284_82742_313022_137">'COSTI N6_N9_PERS'!$G$139</definedName>
    <definedName name="SQCR_781284_82742_313022_138">'COSTI N6_N9_PERS'!$G$140</definedName>
    <definedName name="SQCR_781284_82742_313022_139">'COSTI N6_N9_PERS'!$G$141</definedName>
    <definedName name="SQCR_781284_82742_313022_14">'COSTI N6_N9_PERS'!$G$16</definedName>
    <definedName name="SQCR_781284_82742_313022_140">'COSTI N6_N9_PERS'!$G$142</definedName>
    <definedName name="SQCR_781284_82742_313022_141">'COSTI N6_N9_PERS'!$G$143</definedName>
    <definedName name="SQCR_781284_82742_313022_142">'COSTI N6_N9_PERS'!$G$144</definedName>
    <definedName name="SQCR_781284_82742_313022_143">'COSTI N6_N9_PERS'!$G$145</definedName>
    <definedName name="SQCR_781284_82742_313022_144">'COSTI N6_N9_PERS'!$G$146</definedName>
    <definedName name="SQCR_781284_82742_313022_145">'COSTI N6_N9_PERS'!$G$147</definedName>
    <definedName name="SQCR_781284_82742_313022_146">'COSTI N6_N9_PERS'!$G$148</definedName>
    <definedName name="SQCR_781284_82742_313022_149">'COSTI N6_N9_PERS'!$G$151</definedName>
    <definedName name="SQCR_781284_82742_313022_15">'COSTI N6_N9_PERS'!$G$17</definedName>
    <definedName name="SQCR_781284_82742_313022_150">'COSTI N6_N9_PERS'!$G$152</definedName>
    <definedName name="SQCR_781284_82742_313022_151">'COSTI N6_N9_PERS'!$G$153</definedName>
    <definedName name="SQCR_781284_82742_313022_152">'COSTI N6_N9_PERS'!$G$154</definedName>
    <definedName name="SQCR_781284_82742_313022_153">'COSTI N6_N9_PERS'!$G$155</definedName>
    <definedName name="SQCR_781284_82742_313022_154">'COSTI N6_N9_PERS'!$G$156</definedName>
    <definedName name="SQCR_781284_82742_313022_155">'COSTI N6_N9_PERS'!$G$157</definedName>
    <definedName name="SQCR_781284_82742_313022_156">'COSTI N6_N9_PERS'!$G$158</definedName>
    <definedName name="SQCR_781284_82742_313022_157">'COSTI N6_N9_PERS'!$G$159</definedName>
    <definedName name="SQCR_781284_82742_313022_158">'COSTI N6_N9_PERS'!$G$160</definedName>
    <definedName name="SQCR_781284_82742_313022_159">'COSTI N6_N9_PERS'!$G$161</definedName>
    <definedName name="SQCR_781284_82742_313022_16">'COSTI N6_N9_PERS'!$G$18</definedName>
    <definedName name="SQCR_781284_82742_313022_160">'COSTI N6_N9_PERS'!$G$162</definedName>
    <definedName name="SQCR_781284_82742_313022_161">'COSTI N6_N9_PERS'!$G$163</definedName>
    <definedName name="SQCR_781284_82742_313022_162">'COSTI N6_N9_PERS'!$G$164</definedName>
    <definedName name="SQCR_781284_82742_313022_163">'COSTI N6_N9_PERS'!$G$165</definedName>
    <definedName name="SQCR_781284_82742_313022_164">'COSTI N6_N9_PERS'!$G$166</definedName>
    <definedName name="SQCR_781284_82742_313022_165">'COSTI N6_N9_PERS'!$G$167</definedName>
    <definedName name="SQCR_781284_82742_313022_166">'COSTI N6_N9_PERS'!$G$168</definedName>
    <definedName name="SQCR_781284_82742_313022_167">'COSTI N6_N9_PERS'!$G$169</definedName>
    <definedName name="SQCR_781284_82742_313022_168">'COSTI N6_N9_PERS'!$G$170</definedName>
    <definedName name="SQCR_781284_82742_313022_169">'COSTI N6_N9_PERS'!$G$171</definedName>
    <definedName name="SQCR_781284_82742_313022_17">'COSTI N6_N9_PERS'!$G$19</definedName>
    <definedName name="SQCR_781284_82742_313022_170">'COSTI N6_N9_PERS'!$G$172</definedName>
    <definedName name="SQCR_781284_82742_313022_171">'COSTI N6_N9_PERS'!$G$173</definedName>
    <definedName name="SQCR_781284_82742_313022_172">'COSTI N6_N9_PERS'!$G$174</definedName>
    <definedName name="SQCR_781284_82742_313022_173">'COSTI N6_N9_PERS'!$G$175</definedName>
    <definedName name="SQCR_781284_82742_313022_174">'COSTI N6_N9_PERS'!$G$176</definedName>
    <definedName name="SQCR_781284_82742_313022_175">'COSTI N6_N9_PERS'!$G$177</definedName>
    <definedName name="SQCR_781284_82742_313022_176">'COSTI N6_N9_PERS'!$G$178</definedName>
    <definedName name="SQCR_781284_82742_313022_177">'COSTI N6_N9_PERS'!$G$179</definedName>
    <definedName name="SQCR_781284_82742_313022_178">'COSTI N6_N9_PERS'!$G$180</definedName>
    <definedName name="SQCR_781284_82742_313022_179">'COSTI N6_N9_PERS'!$G$181</definedName>
    <definedName name="SQCR_781284_82742_313022_18">'COSTI N6_N9_PERS'!$G$20</definedName>
    <definedName name="SQCR_781284_82742_313022_180">'COSTI N6_N9_PERS'!$G$182</definedName>
    <definedName name="SQCR_781284_82742_313022_181">'COSTI N6_N9_PERS'!$G$183</definedName>
    <definedName name="SQCR_781284_82742_313022_182">'COSTI N6_N9_PERS'!$G$184</definedName>
    <definedName name="SQCR_781284_82742_313022_183">'COSTI N6_N9_PERS'!$G$185</definedName>
    <definedName name="SQCR_781284_82742_313022_184">'COSTI N6_N9_PERS'!$G$186</definedName>
    <definedName name="SQCR_781284_82742_313022_185">'COSTI N6_N9_PERS'!$G$187</definedName>
    <definedName name="SQCR_781284_82742_313022_19">'COSTI N6_N9_PERS'!$G$21</definedName>
    <definedName name="SQCR_781284_82742_313022_20">'COSTI N6_N9_PERS'!$G$22</definedName>
    <definedName name="SQCR_781284_82742_313022_21">'COSTI N6_N9_PERS'!$G$23</definedName>
    <definedName name="SQCR_781284_82742_313022_22">'COSTI N6_N9_PERS'!$G$24</definedName>
    <definedName name="SQCR_781284_82742_313022_23">'COSTI N6_N9_PERS'!$G$25</definedName>
    <definedName name="SQCR_781284_82742_313022_24">'COSTI N6_N9_PERS'!$G$26</definedName>
    <definedName name="SQCR_781284_82742_313022_25">'COSTI N6_N9_PERS'!$G$27</definedName>
    <definedName name="SQCR_781284_82742_313022_26">'COSTI N6_N9_PERS'!$G$28</definedName>
    <definedName name="SQCR_781284_82742_313022_27">'COSTI N6_N9_PERS'!$G$29</definedName>
    <definedName name="SQCR_781284_82742_313022_28">'COSTI N6_N9_PERS'!$G$30</definedName>
    <definedName name="SQCR_781284_82742_313022_29">'COSTI N6_N9_PERS'!$G$31</definedName>
    <definedName name="SQCR_781284_82742_313022_30">'COSTI N6_N9_PERS'!$G$32</definedName>
    <definedName name="SQCR_781284_82742_313022_31">'COSTI N6_N9_PERS'!$G$33</definedName>
    <definedName name="SQCR_781284_82742_313022_32">'COSTI N6_N9_PERS'!$G$34</definedName>
    <definedName name="SQCR_781284_82742_313022_33">'COSTI N6_N9_PERS'!$G$35</definedName>
    <definedName name="SQCR_781284_82742_313022_34">'COSTI N6_N9_PERS'!$G$36</definedName>
    <definedName name="SQCR_781284_82742_313022_35">'COSTI N6_N9_PERS'!$G$37</definedName>
    <definedName name="SQCR_781284_82742_313022_36">'COSTI N6_N9_PERS'!$G$38</definedName>
    <definedName name="SQCR_781284_82742_313022_37">'COSTI N6_N9_PERS'!$G$39</definedName>
    <definedName name="SQCR_781284_82742_313022_38">'COSTI N6_N9_PERS'!$G$40</definedName>
    <definedName name="SQCR_781284_82742_313022_39">'COSTI N6_N9_PERS'!$G$41</definedName>
    <definedName name="SQCR_781284_82742_313022_40">'COSTI N6_N9_PERS'!$G$42</definedName>
    <definedName name="SQCR_781284_82742_313022_41">'COSTI N6_N9_PERS'!$G$43</definedName>
    <definedName name="SQCR_781284_82742_313022_42">'COSTI N6_N9_PERS'!$G$44</definedName>
    <definedName name="SQCR_781284_82742_313022_43">'COSTI N6_N9_PERS'!$G$45</definedName>
    <definedName name="SQCR_781284_82742_313022_44">'COSTI N6_N9_PERS'!$G$46</definedName>
    <definedName name="SQCR_781284_82742_313022_45">'COSTI N6_N9_PERS'!$G$47</definedName>
    <definedName name="SQCR_781284_82742_313022_46">'COSTI N6_N9_PERS'!$G$48</definedName>
    <definedName name="SQCR_781284_82742_313022_47">'COSTI N6_N9_PERS'!$G$49</definedName>
    <definedName name="SQCR_781284_82742_313022_48">'COSTI N6_N9_PERS'!$G$50</definedName>
    <definedName name="SQCR_781284_82742_313022_49">'COSTI N6_N9_PERS'!$G$51</definedName>
    <definedName name="SQCR_781284_82742_313022_50">'COSTI N6_N9_PERS'!$G$52</definedName>
    <definedName name="SQCR_781284_82742_313022_51">'COSTI N6_N9_PERS'!$G$53</definedName>
    <definedName name="SQCR_781284_82742_313022_52">'COSTI N6_N9_PERS'!$G$54</definedName>
    <definedName name="SQCR_781284_82742_313022_53">'COSTI N6_N9_PERS'!$G$55</definedName>
    <definedName name="SQCR_781284_82742_313022_54">'COSTI N6_N9_PERS'!$G$56</definedName>
    <definedName name="SQCR_781284_82742_313022_55">'COSTI N6_N9_PERS'!$G$57</definedName>
    <definedName name="SQCR_781284_82742_313022_56">'COSTI N6_N9_PERS'!$G$58</definedName>
    <definedName name="SQCR_781284_82742_313022_57">'COSTI N6_N9_PERS'!$G$59</definedName>
    <definedName name="SQCR_781284_82742_313022_58">'COSTI N6_N9_PERS'!$G$60</definedName>
    <definedName name="SQCR_781284_82742_313022_59">'COSTI N6_N9_PERS'!$G$61</definedName>
    <definedName name="SQCR_781284_82742_313022_6">'COSTI N6_N9_PERS'!$G$8</definedName>
    <definedName name="SQCR_781284_82742_313022_60">'COSTI N6_N9_PERS'!$G$62</definedName>
    <definedName name="SQCR_781284_82742_313022_61">'COSTI N6_N9_PERS'!$G$63</definedName>
    <definedName name="SQCR_781284_82742_313022_62">'COSTI N6_N9_PERS'!$G$64</definedName>
    <definedName name="SQCR_781284_82742_313022_63">'COSTI N6_N9_PERS'!$G$65</definedName>
    <definedName name="SQCR_781284_82742_313022_64">'COSTI N6_N9_PERS'!$G$66</definedName>
    <definedName name="SQCR_781284_82742_313022_65">'COSTI N6_N9_PERS'!$G$67</definedName>
    <definedName name="SQCR_781284_82742_313022_67">'COSTI N6_N9_PERS'!$G$69</definedName>
    <definedName name="SQCR_781284_82742_313022_68">'COSTI N6_N9_PERS'!$G$70</definedName>
    <definedName name="SQCR_781284_82742_313022_71">'COSTI N6_N9_PERS'!$G$73</definedName>
    <definedName name="SQCR_781284_82742_313022_72">'COSTI N6_N9_PERS'!$G$74</definedName>
    <definedName name="SQCR_781284_82742_313022_73">'COSTI N6_N9_PERS'!$G$75</definedName>
    <definedName name="SQCR_781284_82742_313022_74">'COSTI N6_N9_PERS'!$G$76</definedName>
    <definedName name="SQCR_781284_82742_313022_75">'COSTI N6_N9_PERS'!$G$77</definedName>
    <definedName name="SQCR_781284_82742_313022_76">'COSTI N6_N9_PERS'!$G$78</definedName>
    <definedName name="SQCR_781284_82742_313022_77">'COSTI N6_N9_PERS'!$G$79</definedName>
    <definedName name="SQCR_781284_82742_313022_78">'COSTI N6_N9_PERS'!$G$80</definedName>
    <definedName name="SQCR_781284_82742_313022_79">'COSTI N6_N9_PERS'!$G$81</definedName>
    <definedName name="SQCR_781284_82742_313022_8">'COSTI N6_N9_PERS'!$G$10</definedName>
    <definedName name="SQCR_781284_82742_313022_80">'COSTI N6_N9_PERS'!$G$82</definedName>
    <definedName name="SQCR_781284_82742_313022_81">'COSTI N6_N9_PERS'!$G$83</definedName>
    <definedName name="SQCR_781284_82742_313022_82">'COSTI N6_N9_PERS'!$G$84</definedName>
    <definedName name="SQCR_781284_82742_313022_83">'COSTI N6_N9_PERS'!$G$85</definedName>
    <definedName name="SQCR_781284_82742_313022_84">'COSTI N6_N9_PERS'!$G$86</definedName>
    <definedName name="SQCR_781284_82742_313022_85">'COSTI N6_N9_PERS'!$G$87</definedName>
    <definedName name="SQCR_781284_82742_313022_86">'COSTI N6_N9_PERS'!$G$88</definedName>
    <definedName name="SQCR_781284_82742_313022_87">'COSTI N6_N9_PERS'!$G$89</definedName>
    <definedName name="SQCR_781284_82742_313022_88">'COSTI N6_N9_PERS'!$G$90</definedName>
    <definedName name="SQCR_781284_82742_313022_89">'COSTI N6_N9_PERS'!$G$91</definedName>
    <definedName name="SQCR_781284_82742_313022_9">'COSTI N6_N9_PERS'!$G$11</definedName>
    <definedName name="SQCR_781284_82742_313022_90">'COSTI N6_N9_PERS'!$G$92</definedName>
    <definedName name="SQCR_781284_82742_313022_91">'COSTI N6_N9_PERS'!$G$93</definedName>
    <definedName name="SQCR_781284_82742_313022_92">'COSTI N6_N9_PERS'!$G$94</definedName>
    <definedName name="SQCR_781284_82742_313022_93">'COSTI N6_N9_PERS'!$G$95</definedName>
    <definedName name="SQCR_781284_82742_313022_94">'COSTI N6_N9_PERS'!$G$96</definedName>
    <definedName name="SQCR_781284_82742_313022_95">'COSTI N6_N9_PERS'!$G$97</definedName>
    <definedName name="SQCR_781284_82742_313022_96">'COSTI N6_N9_PERS'!$G$98</definedName>
    <definedName name="SQCR_781284_82742_313022_97">'COSTI N6_N9_PERS'!$G$99</definedName>
    <definedName name="SQCR_781284_82742_313022_98">'COSTI N6_N9_PERS'!$G$100</definedName>
    <definedName name="SQCR_781284_82742_313022_99">'COSTI N6_N9_PERS'!$G$101</definedName>
    <definedName name="SQCR_781284_82742_313026_107">'COSTI N6_N9_PERS'!$L$109</definedName>
    <definedName name="SQCR_781284_82742_313026_146">'COSTI N6_N9_PERS'!$L$148</definedName>
    <definedName name="SQCR_781284_82742_313026_185">'COSTI N6_N9_PERS'!$L$187</definedName>
    <definedName name="SQCR_781284_82742_313026_68">'COSTI N6_N9_PERS'!$L$70</definedName>
    <definedName name="SQCR_781284_82742_313027_10">'COSTI N6_N9_PERS'!$H$12</definedName>
    <definedName name="SQCR_781284_82742_313027_100">'COSTI N6_N9_PERS'!$H$102</definedName>
    <definedName name="SQCR_781284_82742_313027_101">'COSTI N6_N9_PERS'!$H$103</definedName>
    <definedName name="SQCR_781284_82742_313027_102">'COSTI N6_N9_PERS'!$H$104</definedName>
    <definedName name="SQCR_781284_82742_313027_103">'COSTI N6_N9_PERS'!$H$105</definedName>
    <definedName name="SQCR_781284_82742_313027_104">'COSTI N6_N9_PERS'!$H$106</definedName>
    <definedName name="SQCR_781284_82742_313027_105">'COSTI N6_N9_PERS'!$H$107</definedName>
    <definedName name="SQCR_781284_82742_313027_106">'COSTI N6_N9_PERS'!$H$108</definedName>
    <definedName name="SQCR_781284_82742_313027_107">'COSTI N6_N9_PERS'!$H$109</definedName>
    <definedName name="SQCR_781284_82742_313027_11">'COSTI N6_N9_PERS'!$H$13</definedName>
    <definedName name="SQCR_781284_82742_313027_110">'COSTI N6_N9_PERS'!$H$112</definedName>
    <definedName name="SQCR_781284_82742_313027_111">'COSTI N6_N9_PERS'!$H$113</definedName>
    <definedName name="SQCR_781284_82742_313027_112">'COSTI N6_N9_PERS'!$H$114</definedName>
    <definedName name="SQCR_781284_82742_313027_113">'COSTI N6_N9_PERS'!$H$115</definedName>
    <definedName name="SQCR_781284_82742_313027_114">'COSTI N6_N9_PERS'!$H$116</definedName>
    <definedName name="SQCR_781284_82742_313027_115">'COSTI N6_N9_PERS'!$H$117</definedName>
    <definedName name="SQCR_781284_82742_313027_116">'COSTI N6_N9_PERS'!$H$118</definedName>
    <definedName name="SQCR_781284_82742_313027_117">'COSTI N6_N9_PERS'!$H$119</definedName>
    <definedName name="SQCR_781284_82742_313027_118">'COSTI N6_N9_PERS'!$H$120</definedName>
    <definedName name="SQCR_781284_82742_313027_119">'COSTI N6_N9_PERS'!$H$121</definedName>
    <definedName name="SQCR_781284_82742_313027_12">'COSTI N6_N9_PERS'!$H$14</definedName>
    <definedName name="SQCR_781284_82742_313027_120">'COSTI N6_N9_PERS'!$H$122</definedName>
    <definedName name="SQCR_781284_82742_313027_121">'COSTI N6_N9_PERS'!$H$123</definedName>
    <definedName name="SQCR_781284_82742_313027_122">'COSTI N6_N9_PERS'!$H$124</definedName>
    <definedName name="SQCR_781284_82742_313027_123">'COSTI N6_N9_PERS'!$H$125</definedName>
    <definedName name="SQCR_781284_82742_313027_124">'COSTI N6_N9_PERS'!$H$126</definedName>
    <definedName name="SQCR_781284_82742_313027_125">'COSTI N6_N9_PERS'!$H$127</definedName>
    <definedName name="SQCR_781284_82742_313027_126">'COSTI N6_N9_PERS'!$H$128</definedName>
    <definedName name="SQCR_781284_82742_313027_127">'COSTI N6_N9_PERS'!$H$129</definedName>
    <definedName name="SQCR_781284_82742_313027_128">'COSTI N6_N9_PERS'!$H$130</definedName>
    <definedName name="SQCR_781284_82742_313027_129">'COSTI N6_N9_PERS'!$H$131</definedName>
    <definedName name="SQCR_781284_82742_313027_13">'COSTI N6_N9_PERS'!$H$15</definedName>
    <definedName name="SQCR_781284_82742_313027_130">'COSTI N6_N9_PERS'!$H$132</definedName>
    <definedName name="SQCR_781284_82742_313027_131">'COSTI N6_N9_PERS'!$H$133</definedName>
    <definedName name="SQCR_781284_82742_313027_132">'COSTI N6_N9_PERS'!$H$134</definedName>
    <definedName name="SQCR_781284_82742_313027_133">'COSTI N6_N9_PERS'!$H$135</definedName>
    <definedName name="SQCR_781284_82742_313027_134">'COSTI N6_N9_PERS'!$H$136</definedName>
    <definedName name="SQCR_781284_82742_313027_135">'COSTI N6_N9_PERS'!$H$137</definedName>
    <definedName name="SQCR_781284_82742_313027_136">'COSTI N6_N9_PERS'!$H$138</definedName>
    <definedName name="SQCR_781284_82742_313027_137">'COSTI N6_N9_PERS'!$H$139</definedName>
    <definedName name="SQCR_781284_82742_313027_138">'COSTI N6_N9_PERS'!$H$140</definedName>
    <definedName name="SQCR_781284_82742_313027_139">'COSTI N6_N9_PERS'!$H$141</definedName>
    <definedName name="SQCR_781284_82742_313027_14">'COSTI N6_N9_PERS'!$H$16</definedName>
    <definedName name="SQCR_781284_82742_313027_140">'COSTI N6_N9_PERS'!$H$142</definedName>
    <definedName name="SQCR_781284_82742_313027_141">'COSTI N6_N9_PERS'!$H$143</definedName>
    <definedName name="SQCR_781284_82742_313027_142">'COSTI N6_N9_PERS'!$H$144</definedName>
    <definedName name="SQCR_781284_82742_313027_143">'COSTI N6_N9_PERS'!$H$145</definedName>
    <definedName name="SQCR_781284_82742_313027_144">'COSTI N6_N9_PERS'!$H$146</definedName>
    <definedName name="SQCR_781284_82742_313027_145">'COSTI N6_N9_PERS'!$H$147</definedName>
    <definedName name="SQCR_781284_82742_313027_146">'COSTI N6_N9_PERS'!$H$148</definedName>
    <definedName name="SQCR_781284_82742_313027_149">'COSTI N6_N9_PERS'!$H$151</definedName>
    <definedName name="SQCR_781284_82742_313027_15">'COSTI N6_N9_PERS'!$H$17</definedName>
    <definedName name="SQCR_781284_82742_313027_150">'COSTI N6_N9_PERS'!$H$152</definedName>
    <definedName name="SQCR_781284_82742_313027_151">'COSTI N6_N9_PERS'!$H$153</definedName>
    <definedName name="SQCR_781284_82742_313027_152">'COSTI N6_N9_PERS'!$H$154</definedName>
    <definedName name="SQCR_781284_82742_313027_153">'COSTI N6_N9_PERS'!$H$155</definedName>
    <definedName name="SQCR_781284_82742_313027_154">'COSTI N6_N9_PERS'!$H$156</definedName>
    <definedName name="SQCR_781284_82742_313027_155">'COSTI N6_N9_PERS'!$H$157</definedName>
    <definedName name="SQCR_781284_82742_313027_156">'COSTI N6_N9_PERS'!$H$158</definedName>
    <definedName name="SQCR_781284_82742_313027_157">'COSTI N6_N9_PERS'!$H$159</definedName>
    <definedName name="SQCR_781284_82742_313027_158">'COSTI N6_N9_PERS'!$H$160</definedName>
    <definedName name="SQCR_781284_82742_313027_159">'COSTI N6_N9_PERS'!$H$161</definedName>
    <definedName name="SQCR_781284_82742_313027_16">'COSTI N6_N9_PERS'!$H$18</definedName>
    <definedName name="SQCR_781284_82742_313027_160">'COSTI N6_N9_PERS'!$H$162</definedName>
    <definedName name="SQCR_781284_82742_313027_161">'COSTI N6_N9_PERS'!$H$163</definedName>
    <definedName name="SQCR_781284_82742_313027_162">'COSTI N6_N9_PERS'!$H$164</definedName>
    <definedName name="SQCR_781284_82742_313027_163">'COSTI N6_N9_PERS'!$H$165</definedName>
    <definedName name="SQCR_781284_82742_313027_164">'COSTI N6_N9_PERS'!$H$166</definedName>
    <definedName name="SQCR_781284_82742_313027_165">'COSTI N6_N9_PERS'!$H$167</definedName>
    <definedName name="SQCR_781284_82742_313027_166">'COSTI N6_N9_PERS'!$H$168</definedName>
    <definedName name="SQCR_781284_82742_313027_167">'COSTI N6_N9_PERS'!$H$169</definedName>
    <definedName name="SQCR_781284_82742_313027_168">'COSTI N6_N9_PERS'!$H$170</definedName>
    <definedName name="SQCR_781284_82742_313027_169">'COSTI N6_N9_PERS'!$H$171</definedName>
    <definedName name="SQCR_781284_82742_313027_17">'COSTI N6_N9_PERS'!$H$19</definedName>
    <definedName name="SQCR_781284_82742_313027_170">'COSTI N6_N9_PERS'!$H$172</definedName>
    <definedName name="SQCR_781284_82742_313027_171">'COSTI N6_N9_PERS'!$H$173</definedName>
    <definedName name="SQCR_781284_82742_313027_172">'COSTI N6_N9_PERS'!$H$174</definedName>
    <definedName name="SQCR_781284_82742_313027_173">'COSTI N6_N9_PERS'!$H$175</definedName>
    <definedName name="SQCR_781284_82742_313027_174">'COSTI N6_N9_PERS'!$H$176</definedName>
    <definedName name="SQCR_781284_82742_313027_175">'COSTI N6_N9_PERS'!$H$177</definedName>
    <definedName name="SQCR_781284_82742_313027_176">'COSTI N6_N9_PERS'!$H$178</definedName>
    <definedName name="SQCR_781284_82742_313027_177">'COSTI N6_N9_PERS'!$H$179</definedName>
    <definedName name="SQCR_781284_82742_313027_178">'COSTI N6_N9_PERS'!$H$180</definedName>
    <definedName name="SQCR_781284_82742_313027_179">'COSTI N6_N9_PERS'!$H$181</definedName>
    <definedName name="SQCR_781284_82742_313027_18">'COSTI N6_N9_PERS'!$H$20</definedName>
    <definedName name="SQCR_781284_82742_313027_180">'COSTI N6_N9_PERS'!$H$182</definedName>
    <definedName name="SQCR_781284_82742_313027_181">'COSTI N6_N9_PERS'!$H$183</definedName>
    <definedName name="SQCR_781284_82742_313027_182">'COSTI N6_N9_PERS'!$H$184</definedName>
    <definedName name="SQCR_781284_82742_313027_183">'COSTI N6_N9_PERS'!$H$185</definedName>
    <definedName name="SQCR_781284_82742_313027_184">'COSTI N6_N9_PERS'!$H$186</definedName>
    <definedName name="SQCR_781284_82742_313027_185">'COSTI N6_N9_PERS'!$H$187</definedName>
    <definedName name="SQCR_781284_82742_313027_19">'COSTI N6_N9_PERS'!$H$21</definedName>
    <definedName name="SQCR_781284_82742_313027_20">'COSTI N6_N9_PERS'!$H$22</definedName>
    <definedName name="SQCR_781284_82742_313027_21">'COSTI N6_N9_PERS'!$H$23</definedName>
    <definedName name="SQCR_781284_82742_313027_22">'COSTI N6_N9_PERS'!$H$24</definedName>
    <definedName name="SQCR_781284_82742_313027_23">'COSTI N6_N9_PERS'!$H$25</definedName>
    <definedName name="SQCR_781284_82742_313027_24">'COSTI N6_N9_PERS'!$H$26</definedName>
    <definedName name="SQCR_781284_82742_313027_25">'COSTI N6_N9_PERS'!$H$27</definedName>
    <definedName name="SQCR_781284_82742_313027_26">'COSTI N6_N9_PERS'!$H$28</definedName>
    <definedName name="SQCR_781284_82742_313027_27">'COSTI N6_N9_PERS'!$H$29</definedName>
    <definedName name="SQCR_781284_82742_313027_28">'COSTI N6_N9_PERS'!$H$30</definedName>
    <definedName name="SQCR_781284_82742_313027_29">'COSTI N6_N9_PERS'!$H$31</definedName>
    <definedName name="SQCR_781284_82742_313027_30">'COSTI N6_N9_PERS'!$H$32</definedName>
    <definedName name="SQCR_781284_82742_313027_31">'COSTI N6_N9_PERS'!$H$33</definedName>
    <definedName name="SQCR_781284_82742_313027_32">'COSTI N6_N9_PERS'!$H$34</definedName>
    <definedName name="SQCR_781284_82742_313027_33">'COSTI N6_N9_PERS'!$H$35</definedName>
    <definedName name="SQCR_781284_82742_313027_34">'COSTI N6_N9_PERS'!$H$36</definedName>
    <definedName name="SQCR_781284_82742_313027_35">'COSTI N6_N9_PERS'!$H$37</definedName>
    <definedName name="SQCR_781284_82742_313027_36">'COSTI N6_N9_PERS'!$H$38</definedName>
    <definedName name="SQCR_781284_82742_313027_37">'COSTI N6_N9_PERS'!$H$39</definedName>
    <definedName name="SQCR_781284_82742_313027_38">'COSTI N6_N9_PERS'!$H$40</definedName>
    <definedName name="SQCR_781284_82742_313027_39">'COSTI N6_N9_PERS'!$H$41</definedName>
    <definedName name="SQCR_781284_82742_313027_40">'COSTI N6_N9_PERS'!$H$42</definedName>
    <definedName name="SQCR_781284_82742_313027_41">'COSTI N6_N9_PERS'!$H$43</definedName>
    <definedName name="SQCR_781284_82742_313027_42">'COSTI N6_N9_PERS'!$H$44</definedName>
    <definedName name="SQCR_781284_82742_313027_43">'COSTI N6_N9_PERS'!$H$45</definedName>
    <definedName name="SQCR_781284_82742_313027_44">'COSTI N6_N9_PERS'!$H$46</definedName>
    <definedName name="SQCR_781284_82742_313027_45">'COSTI N6_N9_PERS'!$H$47</definedName>
    <definedName name="SQCR_781284_82742_313027_46">'COSTI N6_N9_PERS'!$H$48</definedName>
    <definedName name="SQCR_781284_82742_313027_47">'COSTI N6_N9_PERS'!$H$49</definedName>
    <definedName name="SQCR_781284_82742_313027_48">'COSTI N6_N9_PERS'!$H$50</definedName>
    <definedName name="SQCR_781284_82742_313027_49">'COSTI N6_N9_PERS'!$H$51</definedName>
    <definedName name="SQCR_781284_82742_313027_50">'COSTI N6_N9_PERS'!$H$52</definedName>
    <definedName name="SQCR_781284_82742_313027_51">'COSTI N6_N9_PERS'!$H$53</definedName>
    <definedName name="SQCR_781284_82742_313027_52">'COSTI N6_N9_PERS'!$H$54</definedName>
    <definedName name="SQCR_781284_82742_313027_53">'COSTI N6_N9_PERS'!$H$55</definedName>
    <definedName name="SQCR_781284_82742_313027_54">'COSTI N6_N9_PERS'!$H$56</definedName>
    <definedName name="SQCR_781284_82742_313027_55">'COSTI N6_N9_PERS'!$H$57</definedName>
    <definedName name="SQCR_781284_82742_313027_56">'COSTI N6_N9_PERS'!$H$58</definedName>
    <definedName name="SQCR_781284_82742_313027_57">'COSTI N6_N9_PERS'!$H$59</definedName>
    <definedName name="SQCR_781284_82742_313027_58">'COSTI N6_N9_PERS'!$H$60</definedName>
    <definedName name="SQCR_781284_82742_313027_59">'COSTI N6_N9_PERS'!$H$61</definedName>
    <definedName name="SQCR_781284_82742_313027_6">'COSTI N6_N9_PERS'!$H$8</definedName>
    <definedName name="SQCR_781284_82742_313027_60">'COSTI N6_N9_PERS'!$H$62</definedName>
    <definedName name="SQCR_781284_82742_313027_61">'COSTI N6_N9_PERS'!$H$63</definedName>
    <definedName name="SQCR_781284_82742_313027_62">'COSTI N6_N9_PERS'!$H$64</definedName>
    <definedName name="SQCR_781284_82742_313027_63">'COSTI N6_N9_PERS'!$H$65</definedName>
    <definedName name="SQCR_781284_82742_313027_64">'COSTI N6_N9_PERS'!$H$66</definedName>
    <definedName name="SQCR_781284_82742_313027_65">'COSTI N6_N9_PERS'!$H$67</definedName>
    <definedName name="SQCR_781284_82742_313027_67">'COSTI N6_N9_PERS'!$H$69</definedName>
    <definedName name="SQCR_781284_82742_313027_68">'COSTI N6_N9_PERS'!$H$70</definedName>
    <definedName name="SQCR_781284_82742_313027_71">'COSTI N6_N9_PERS'!$H$73</definedName>
    <definedName name="SQCR_781284_82742_313027_72">'COSTI N6_N9_PERS'!$H$74</definedName>
    <definedName name="SQCR_781284_82742_313027_73">'COSTI N6_N9_PERS'!$H$75</definedName>
    <definedName name="SQCR_781284_82742_313027_74">'COSTI N6_N9_PERS'!$H$76</definedName>
    <definedName name="SQCR_781284_82742_313027_75">'COSTI N6_N9_PERS'!$H$77</definedName>
    <definedName name="SQCR_781284_82742_313027_76">'COSTI N6_N9_PERS'!$H$78</definedName>
    <definedName name="SQCR_781284_82742_313027_77">'COSTI N6_N9_PERS'!$H$79</definedName>
    <definedName name="SQCR_781284_82742_313027_78">'COSTI N6_N9_PERS'!$H$80</definedName>
    <definedName name="SQCR_781284_82742_313027_79">'COSTI N6_N9_PERS'!$H$81</definedName>
    <definedName name="SQCR_781284_82742_313027_8">'COSTI N6_N9_PERS'!$H$10</definedName>
    <definedName name="SQCR_781284_82742_313027_80">'COSTI N6_N9_PERS'!$H$82</definedName>
    <definedName name="SQCR_781284_82742_313027_81">'COSTI N6_N9_PERS'!$H$83</definedName>
    <definedName name="SQCR_781284_82742_313027_82">'COSTI N6_N9_PERS'!$H$84</definedName>
    <definedName name="SQCR_781284_82742_313027_83">'COSTI N6_N9_PERS'!$H$85</definedName>
    <definedName name="SQCR_781284_82742_313027_84">'COSTI N6_N9_PERS'!$H$86</definedName>
    <definedName name="SQCR_781284_82742_313027_85">'COSTI N6_N9_PERS'!$H$87</definedName>
    <definedName name="SQCR_781284_82742_313027_86">'COSTI N6_N9_PERS'!$H$88</definedName>
    <definedName name="SQCR_781284_82742_313027_87">'COSTI N6_N9_PERS'!$H$89</definedName>
    <definedName name="SQCR_781284_82742_313027_88">'COSTI N6_N9_PERS'!$H$90</definedName>
    <definedName name="SQCR_781284_82742_313027_89">'COSTI N6_N9_PERS'!$H$91</definedName>
    <definedName name="SQCR_781284_82742_313027_9">'COSTI N6_N9_PERS'!$H$11</definedName>
    <definedName name="SQCR_781284_82742_313027_90">'COSTI N6_N9_PERS'!$H$92</definedName>
    <definedName name="SQCR_781284_82742_313027_91">'COSTI N6_N9_PERS'!$H$93</definedName>
    <definedName name="SQCR_781284_82742_313027_92">'COSTI N6_N9_PERS'!$H$94</definedName>
    <definedName name="SQCR_781284_82742_313027_93">'COSTI N6_N9_PERS'!$H$95</definedName>
    <definedName name="SQCR_781284_82742_313027_94">'COSTI N6_N9_PERS'!$H$96</definedName>
    <definedName name="SQCR_781284_82742_313027_95">'COSTI N6_N9_PERS'!$H$97</definedName>
    <definedName name="SQCR_781284_82742_313027_96">'COSTI N6_N9_PERS'!$H$98</definedName>
    <definedName name="SQCR_781284_82742_313027_97">'COSTI N6_N9_PERS'!$H$99</definedName>
    <definedName name="SQCR_781284_82742_313027_98">'COSTI N6_N9_PERS'!$H$100</definedName>
    <definedName name="SQCR_781284_82742_313027_99">'COSTI N6_N9_PERS'!$H$101</definedName>
    <definedName name="SQCR_781284_82742_313028_10">'COSTI N6_N9_PERS'!$I$12</definedName>
    <definedName name="SQCR_781284_82742_313028_100">'COSTI N6_N9_PERS'!$I$102</definedName>
    <definedName name="SQCR_781284_82742_313028_101">'COSTI N6_N9_PERS'!$I$103</definedName>
    <definedName name="SQCR_781284_82742_313028_102">'COSTI N6_N9_PERS'!$I$104</definedName>
    <definedName name="SQCR_781284_82742_313028_103">'COSTI N6_N9_PERS'!$I$105</definedName>
    <definedName name="SQCR_781284_82742_313028_104">'COSTI N6_N9_PERS'!$I$106</definedName>
    <definedName name="SQCR_781284_82742_313028_105">'COSTI N6_N9_PERS'!$I$107</definedName>
    <definedName name="SQCR_781284_82742_313028_106">'COSTI N6_N9_PERS'!$I$108</definedName>
    <definedName name="SQCR_781284_82742_313028_107">'COSTI N6_N9_PERS'!$I$109</definedName>
    <definedName name="SQCR_781284_82742_313028_11">'COSTI N6_N9_PERS'!$I$13</definedName>
    <definedName name="SQCR_781284_82742_313028_110">'COSTI N6_N9_PERS'!$I$112</definedName>
    <definedName name="SQCR_781284_82742_313028_111">'COSTI N6_N9_PERS'!$I$113</definedName>
    <definedName name="SQCR_781284_82742_313028_112">'COSTI N6_N9_PERS'!$I$114</definedName>
    <definedName name="SQCR_781284_82742_313028_113">'COSTI N6_N9_PERS'!$I$115</definedName>
    <definedName name="SQCR_781284_82742_313028_114">'COSTI N6_N9_PERS'!$I$116</definedName>
    <definedName name="SQCR_781284_82742_313028_115">'COSTI N6_N9_PERS'!$I$117</definedName>
    <definedName name="SQCR_781284_82742_313028_116">'COSTI N6_N9_PERS'!$I$118</definedName>
    <definedName name="SQCR_781284_82742_313028_117">'COSTI N6_N9_PERS'!$I$119</definedName>
    <definedName name="SQCR_781284_82742_313028_118">'COSTI N6_N9_PERS'!$I$120</definedName>
    <definedName name="SQCR_781284_82742_313028_119">'COSTI N6_N9_PERS'!$I$121</definedName>
    <definedName name="SQCR_781284_82742_313028_12">'COSTI N6_N9_PERS'!$I$14</definedName>
    <definedName name="SQCR_781284_82742_313028_120">'COSTI N6_N9_PERS'!$I$122</definedName>
    <definedName name="SQCR_781284_82742_313028_121">'COSTI N6_N9_PERS'!$I$123</definedName>
    <definedName name="SQCR_781284_82742_313028_122">'COSTI N6_N9_PERS'!$I$124</definedName>
    <definedName name="SQCR_781284_82742_313028_123">'COSTI N6_N9_PERS'!$I$125</definedName>
    <definedName name="SQCR_781284_82742_313028_124">'COSTI N6_N9_PERS'!$I$126</definedName>
    <definedName name="SQCR_781284_82742_313028_125">'COSTI N6_N9_PERS'!$I$127</definedName>
    <definedName name="SQCR_781284_82742_313028_126">'COSTI N6_N9_PERS'!$I$128</definedName>
    <definedName name="SQCR_781284_82742_313028_127">'COSTI N6_N9_PERS'!$I$129</definedName>
    <definedName name="SQCR_781284_82742_313028_128">'COSTI N6_N9_PERS'!$I$130</definedName>
    <definedName name="SQCR_781284_82742_313028_129">'COSTI N6_N9_PERS'!$I$131</definedName>
    <definedName name="SQCR_781284_82742_313028_13">'COSTI N6_N9_PERS'!$I$15</definedName>
    <definedName name="SQCR_781284_82742_313028_130">'COSTI N6_N9_PERS'!$I$132</definedName>
    <definedName name="SQCR_781284_82742_313028_131">'COSTI N6_N9_PERS'!$I$133</definedName>
    <definedName name="SQCR_781284_82742_313028_132">'COSTI N6_N9_PERS'!$I$134</definedName>
    <definedName name="SQCR_781284_82742_313028_133">'COSTI N6_N9_PERS'!$I$135</definedName>
    <definedName name="SQCR_781284_82742_313028_134">'COSTI N6_N9_PERS'!$I$136</definedName>
    <definedName name="SQCR_781284_82742_313028_135">'COSTI N6_N9_PERS'!$I$137</definedName>
    <definedName name="SQCR_781284_82742_313028_136">'COSTI N6_N9_PERS'!$I$138</definedName>
    <definedName name="SQCR_781284_82742_313028_137">'COSTI N6_N9_PERS'!$I$139</definedName>
    <definedName name="SQCR_781284_82742_313028_138">'COSTI N6_N9_PERS'!$I$140</definedName>
    <definedName name="SQCR_781284_82742_313028_139">'COSTI N6_N9_PERS'!$I$141</definedName>
    <definedName name="SQCR_781284_82742_313028_14">'COSTI N6_N9_PERS'!$I$16</definedName>
    <definedName name="SQCR_781284_82742_313028_140">'COSTI N6_N9_PERS'!$I$142</definedName>
    <definedName name="SQCR_781284_82742_313028_141">'COSTI N6_N9_PERS'!$I$143</definedName>
    <definedName name="SQCR_781284_82742_313028_142">'COSTI N6_N9_PERS'!$I$144</definedName>
    <definedName name="SQCR_781284_82742_313028_143">'COSTI N6_N9_PERS'!$I$145</definedName>
    <definedName name="SQCR_781284_82742_313028_144">'COSTI N6_N9_PERS'!$I$146</definedName>
    <definedName name="SQCR_781284_82742_313028_145">'COSTI N6_N9_PERS'!$I$147</definedName>
    <definedName name="SQCR_781284_82742_313028_146">'COSTI N6_N9_PERS'!$I$148</definedName>
    <definedName name="SQCR_781284_82742_313028_149">'COSTI N6_N9_PERS'!$I$151</definedName>
    <definedName name="SQCR_781284_82742_313028_15">'COSTI N6_N9_PERS'!$I$17</definedName>
    <definedName name="SQCR_781284_82742_313028_150">'COSTI N6_N9_PERS'!$I$152</definedName>
    <definedName name="SQCR_781284_82742_313028_151">'COSTI N6_N9_PERS'!$I$153</definedName>
    <definedName name="SQCR_781284_82742_313028_152">'COSTI N6_N9_PERS'!$I$154</definedName>
    <definedName name="SQCR_781284_82742_313028_153">'COSTI N6_N9_PERS'!$I$155</definedName>
    <definedName name="SQCR_781284_82742_313028_154">'COSTI N6_N9_PERS'!$I$156</definedName>
    <definedName name="SQCR_781284_82742_313028_155">'COSTI N6_N9_PERS'!$I$157</definedName>
    <definedName name="SQCR_781284_82742_313028_156">'COSTI N6_N9_PERS'!$I$158</definedName>
    <definedName name="SQCR_781284_82742_313028_157">'COSTI N6_N9_PERS'!$I$159</definedName>
    <definedName name="SQCR_781284_82742_313028_158">'COSTI N6_N9_PERS'!$I$160</definedName>
    <definedName name="SQCR_781284_82742_313028_159">'COSTI N6_N9_PERS'!$I$161</definedName>
    <definedName name="SQCR_781284_82742_313028_16">'COSTI N6_N9_PERS'!$I$18</definedName>
    <definedName name="SQCR_781284_82742_313028_160">'COSTI N6_N9_PERS'!$I$162</definedName>
    <definedName name="SQCR_781284_82742_313028_161">'COSTI N6_N9_PERS'!$I$163</definedName>
    <definedName name="SQCR_781284_82742_313028_162">'COSTI N6_N9_PERS'!$I$164</definedName>
    <definedName name="SQCR_781284_82742_313028_163">'COSTI N6_N9_PERS'!$I$165</definedName>
    <definedName name="SQCR_781284_82742_313028_164">'COSTI N6_N9_PERS'!$I$166</definedName>
    <definedName name="SQCR_781284_82742_313028_165">'COSTI N6_N9_PERS'!$I$167</definedName>
    <definedName name="SQCR_781284_82742_313028_166">'COSTI N6_N9_PERS'!$I$168</definedName>
    <definedName name="SQCR_781284_82742_313028_167">'COSTI N6_N9_PERS'!$I$169</definedName>
    <definedName name="SQCR_781284_82742_313028_168">'COSTI N6_N9_PERS'!$I$170</definedName>
    <definedName name="SQCR_781284_82742_313028_169">'COSTI N6_N9_PERS'!$I$171</definedName>
    <definedName name="SQCR_781284_82742_313028_17">'COSTI N6_N9_PERS'!$I$19</definedName>
    <definedName name="SQCR_781284_82742_313028_170">'COSTI N6_N9_PERS'!$I$172</definedName>
    <definedName name="SQCR_781284_82742_313028_171">'COSTI N6_N9_PERS'!$I$173</definedName>
    <definedName name="SQCR_781284_82742_313028_172">'COSTI N6_N9_PERS'!$I$174</definedName>
    <definedName name="SQCR_781284_82742_313028_173">'COSTI N6_N9_PERS'!$I$175</definedName>
    <definedName name="SQCR_781284_82742_313028_174">'COSTI N6_N9_PERS'!$I$176</definedName>
    <definedName name="SQCR_781284_82742_313028_175">'COSTI N6_N9_PERS'!$I$177</definedName>
    <definedName name="SQCR_781284_82742_313028_176">'COSTI N6_N9_PERS'!$I$178</definedName>
    <definedName name="SQCR_781284_82742_313028_177">'COSTI N6_N9_PERS'!$I$179</definedName>
    <definedName name="SQCR_781284_82742_313028_178">'COSTI N6_N9_PERS'!$I$180</definedName>
    <definedName name="SQCR_781284_82742_313028_179">'COSTI N6_N9_PERS'!$I$181</definedName>
    <definedName name="SQCR_781284_82742_313028_18">'COSTI N6_N9_PERS'!$I$20</definedName>
    <definedName name="SQCR_781284_82742_313028_180">'COSTI N6_N9_PERS'!$I$182</definedName>
    <definedName name="SQCR_781284_82742_313028_181">'COSTI N6_N9_PERS'!$I$183</definedName>
    <definedName name="SQCR_781284_82742_313028_182">'COSTI N6_N9_PERS'!$I$184</definedName>
    <definedName name="SQCR_781284_82742_313028_183">'COSTI N6_N9_PERS'!$I$185</definedName>
    <definedName name="SQCR_781284_82742_313028_184">'COSTI N6_N9_PERS'!$I$186</definedName>
    <definedName name="SQCR_781284_82742_313028_185">'COSTI N6_N9_PERS'!$I$187</definedName>
    <definedName name="SQCR_781284_82742_313028_19">'COSTI N6_N9_PERS'!$I$21</definedName>
    <definedName name="SQCR_781284_82742_313028_20">'COSTI N6_N9_PERS'!$I$22</definedName>
    <definedName name="SQCR_781284_82742_313028_21">'COSTI N6_N9_PERS'!$I$23</definedName>
    <definedName name="SQCR_781284_82742_313028_22">'COSTI N6_N9_PERS'!$I$24</definedName>
    <definedName name="SQCR_781284_82742_313028_23">'COSTI N6_N9_PERS'!$I$25</definedName>
    <definedName name="SQCR_781284_82742_313028_24">'COSTI N6_N9_PERS'!$I$26</definedName>
    <definedName name="SQCR_781284_82742_313028_25">'COSTI N6_N9_PERS'!$I$27</definedName>
    <definedName name="SQCR_781284_82742_313028_26">'COSTI N6_N9_PERS'!$I$28</definedName>
    <definedName name="SQCR_781284_82742_313028_27">'COSTI N6_N9_PERS'!$I$29</definedName>
    <definedName name="SQCR_781284_82742_313028_28">'COSTI N6_N9_PERS'!$I$30</definedName>
    <definedName name="SQCR_781284_82742_313028_29">'COSTI N6_N9_PERS'!$I$31</definedName>
    <definedName name="SQCR_781284_82742_313028_30">'COSTI N6_N9_PERS'!$I$32</definedName>
    <definedName name="SQCR_781284_82742_313028_31">'COSTI N6_N9_PERS'!$I$33</definedName>
    <definedName name="SQCR_781284_82742_313028_32">'COSTI N6_N9_PERS'!$I$34</definedName>
    <definedName name="SQCR_781284_82742_313028_33">'COSTI N6_N9_PERS'!$I$35</definedName>
    <definedName name="SQCR_781284_82742_313028_34">'COSTI N6_N9_PERS'!$I$36</definedName>
    <definedName name="SQCR_781284_82742_313028_35">'COSTI N6_N9_PERS'!$I$37</definedName>
    <definedName name="SQCR_781284_82742_313028_36">'COSTI N6_N9_PERS'!$I$38</definedName>
    <definedName name="SQCR_781284_82742_313028_37">'COSTI N6_N9_PERS'!$I$39</definedName>
    <definedName name="SQCR_781284_82742_313028_38">'COSTI N6_N9_PERS'!$I$40</definedName>
    <definedName name="SQCR_781284_82742_313028_39">'COSTI N6_N9_PERS'!$I$41</definedName>
    <definedName name="SQCR_781284_82742_313028_40">'COSTI N6_N9_PERS'!$I$42</definedName>
    <definedName name="SQCR_781284_82742_313028_41">'COSTI N6_N9_PERS'!$I$43</definedName>
    <definedName name="SQCR_781284_82742_313028_42">'COSTI N6_N9_PERS'!$I$44</definedName>
    <definedName name="SQCR_781284_82742_313028_43">'COSTI N6_N9_PERS'!$I$45</definedName>
    <definedName name="SQCR_781284_82742_313028_44">'COSTI N6_N9_PERS'!$I$46</definedName>
    <definedName name="SQCR_781284_82742_313028_45">'COSTI N6_N9_PERS'!$I$47</definedName>
    <definedName name="SQCR_781284_82742_313028_46">'COSTI N6_N9_PERS'!$I$48</definedName>
    <definedName name="SQCR_781284_82742_313028_47">'COSTI N6_N9_PERS'!$I$49</definedName>
    <definedName name="SQCR_781284_82742_313028_48">'COSTI N6_N9_PERS'!$I$50</definedName>
    <definedName name="SQCR_781284_82742_313028_49">'COSTI N6_N9_PERS'!$I$51</definedName>
    <definedName name="SQCR_781284_82742_313028_50">'COSTI N6_N9_PERS'!$I$52</definedName>
    <definedName name="SQCR_781284_82742_313028_51">'COSTI N6_N9_PERS'!$I$53</definedName>
    <definedName name="SQCR_781284_82742_313028_52">'COSTI N6_N9_PERS'!$I$54</definedName>
    <definedName name="SQCR_781284_82742_313028_53">'COSTI N6_N9_PERS'!$I$55</definedName>
    <definedName name="SQCR_781284_82742_313028_54">'COSTI N6_N9_PERS'!$I$56</definedName>
    <definedName name="SQCR_781284_82742_313028_55">'COSTI N6_N9_PERS'!$I$57</definedName>
    <definedName name="SQCR_781284_82742_313028_56">'COSTI N6_N9_PERS'!$I$58</definedName>
    <definedName name="SQCR_781284_82742_313028_57">'COSTI N6_N9_PERS'!$I$59</definedName>
    <definedName name="SQCR_781284_82742_313028_58">'COSTI N6_N9_PERS'!$I$60</definedName>
    <definedName name="SQCR_781284_82742_313028_59">'COSTI N6_N9_PERS'!$I$61</definedName>
    <definedName name="SQCR_781284_82742_313028_6">'COSTI N6_N9_PERS'!$I$8</definedName>
    <definedName name="SQCR_781284_82742_313028_60">'COSTI N6_N9_PERS'!$I$62</definedName>
    <definedName name="SQCR_781284_82742_313028_61">'COSTI N6_N9_PERS'!$I$63</definedName>
    <definedName name="SQCR_781284_82742_313028_62">'COSTI N6_N9_PERS'!$I$64</definedName>
    <definedName name="SQCR_781284_82742_313028_63">'COSTI N6_N9_PERS'!$I$65</definedName>
    <definedName name="SQCR_781284_82742_313028_64">'COSTI N6_N9_PERS'!$I$66</definedName>
    <definedName name="SQCR_781284_82742_313028_65">'COSTI N6_N9_PERS'!$I$67</definedName>
    <definedName name="SQCR_781284_82742_313028_67">'COSTI N6_N9_PERS'!$I$69</definedName>
    <definedName name="SQCR_781284_82742_313028_68">'COSTI N6_N9_PERS'!$I$70</definedName>
    <definedName name="SQCR_781284_82742_313028_71">'COSTI N6_N9_PERS'!$I$73</definedName>
    <definedName name="SQCR_781284_82742_313028_72">'COSTI N6_N9_PERS'!$I$74</definedName>
    <definedName name="SQCR_781284_82742_313028_73">'COSTI N6_N9_PERS'!$I$75</definedName>
    <definedName name="SQCR_781284_82742_313028_74">'COSTI N6_N9_PERS'!$I$76</definedName>
    <definedName name="SQCR_781284_82742_313028_75">'COSTI N6_N9_PERS'!$I$77</definedName>
    <definedName name="SQCR_781284_82742_313028_76">'COSTI N6_N9_PERS'!$I$78</definedName>
    <definedName name="SQCR_781284_82742_313028_77">'COSTI N6_N9_PERS'!$I$79</definedName>
    <definedName name="SQCR_781284_82742_313028_78">'COSTI N6_N9_PERS'!$I$80</definedName>
    <definedName name="SQCR_781284_82742_313028_79">'COSTI N6_N9_PERS'!$I$81</definedName>
    <definedName name="SQCR_781284_82742_313028_8">'COSTI N6_N9_PERS'!$I$10</definedName>
    <definedName name="SQCR_781284_82742_313028_80">'COSTI N6_N9_PERS'!$I$82</definedName>
    <definedName name="SQCR_781284_82742_313028_81">'COSTI N6_N9_PERS'!$I$83</definedName>
    <definedName name="SQCR_781284_82742_313028_82">'COSTI N6_N9_PERS'!$I$84</definedName>
    <definedName name="SQCR_781284_82742_313028_83">'COSTI N6_N9_PERS'!$I$85</definedName>
    <definedName name="SQCR_781284_82742_313028_84">'COSTI N6_N9_PERS'!$I$86</definedName>
    <definedName name="SQCR_781284_82742_313028_85">'COSTI N6_N9_PERS'!$I$87</definedName>
    <definedName name="SQCR_781284_82742_313028_86">'COSTI N6_N9_PERS'!$I$88</definedName>
    <definedName name="SQCR_781284_82742_313028_87">'COSTI N6_N9_PERS'!$I$89</definedName>
    <definedName name="SQCR_781284_82742_313028_88">'COSTI N6_N9_PERS'!$I$90</definedName>
    <definedName name="SQCR_781284_82742_313028_89">'COSTI N6_N9_PERS'!$I$91</definedName>
    <definedName name="SQCR_781284_82742_313028_9">'COSTI N6_N9_PERS'!$I$11</definedName>
    <definedName name="SQCR_781284_82742_313028_90">'COSTI N6_N9_PERS'!$I$92</definedName>
    <definedName name="SQCR_781284_82742_313028_91">'COSTI N6_N9_PERS'!$I$93</definedName>
    <definedName name="SQCR_781284_82742_313028_92">'COSTI N6_N9_PERS'!$I$94</definedName>
    <definedName name="SQCR_781284_82742_313028_93">'COSTI N6_N9_PERS'!$I$95</definedName>
    <definedName name="SQCR_781284_82742_313028_94">'COSTI N6_N9_PERS'!$I$96</definedName>
    <definedName name="SQCR_781284_82742_313028_95">'COSTI N6_N9_PERS'!$I$97</definedName>
    <definedName name="SQCR_781284_82742_313028_96">'COSTI N6_N9_PERS'!$I$98</definedName>
    <definedName name="SQCR_781284_82742_313028_97">'COSTI N6_N9_PERS'!$I$99</definedName>
    <definedName name="SQCR_781284_82742_313028_98">'COSTI N6_N9_PERS'!$I$100</definedName>
    <definedName name="SQCR_781284_82742_313028_99">'COSTI N6_N9_PERS'!$I$101</definedName>
    <definedName name="SQCR_781284_82742_313029_107">'COSTI N6_N9_PERS'!$M$109</definedName>
    <definedName name="SQCR_781284_82742_313029_146">'COSTI N6_N9_PERS'!$M$148</definedName>
    <definedName name="SQCR_781284_82742_313029_185">'COSTI N6_N9_PERS'!$M$187</definedName>
    <definedName name="SQCR_781284_82742_313029_68">'COSTI N6_N9_PERS'!$M$70</definedName>
    <definedName name="SQCR_781284_82742_313030_10">'COSTI N6_N9_PERS'!$N$12</definedName>
    <definedName name="SQCR_781284_82742_313030_100">'COSTI N6_N9_PERS'!$N$102</definedName>
    <definedName name="SQCR_781284_82742_313030_101">'COSTI N6_N9_PERS'!$N$103</definedName>
    <definedName name="SQCR_781284_82742_313030_102">'COSTI N6_N9_PERS'!$N$104</definedName>
    <definedName name="SQCR_781284_82742_313030_103">'COSTI N6_N9_PERS'!$N$105</definedName>
    <definedName name="SQCR_781284_82742_313030_104">'COSTI N6_N9_PERS'!$N$106</definedName>
    <definedName name="SQCR_781284_82742_313030_105">'COSTI N6_N9_PERS'!$N$107</definedName>
    <definedName name="SQCR_781284_82742_313030_106">'COSTI N6_N9_PERS'!$N$108</definedName>
    <definedName name="SQCR_781284_82742_313030_107">'COSTI N6_N9_PERS'!$N$109</definedName>
    <definedName name="SQCR_781284_82742_313030_11">'COSTI N6_N9_PERS'!$N$13</definedName>
    <definedName name="SQCR_781284_82742_313030_110">'COSTI N6_N9_PERS'!$N$112</definedName>
    <definedName name="SQCR_781284_82742_313030_111">'COSTI N6_N9_PERS'!$N$113</definedName>
    <definedName name="SQCR_781284_82742_313030_112">'COSTI N6_N9_PERS'!$N$114</definedName>
    <definedName name="SQCR_781284_82742_313030_113">'COSTI N6_N9_PERS'!$N$115</definedName>
    <definedName name="SQCR_781284_82742_313030_114">'COSTI N6_N9_PERS'!$N$116</definedName>
    <definedName name="SQCR_781284_82742_313030_115">'COSTI N6_N9_PERS'!$N$117</definedName>
    <definedName name="SQCR_781284_82742_313030_116">'COSTI N6_N9_PERS'!$N$118</definedName>
    <definedName name="SQCR_781284_82742_313030_117">'COSTI N6_N9_PERS'!$N$119</definedName>
    <definedName name="SQCR_781284_82742_313030_118">'COSTI N6_N9_PERS'!$N$120</definedName>
    <definedName name="SQCR_781284_82742_313030_119">'COSTI N6_N9_PERS'!$N$121</definedName>
    <definedName name="SQCR_781284_82742_313030_12">'COSTI N6_N9_PERS'!$N$14</definedName>
    <definedName name="SQCR_781284_82742_313030_120">'COSTI N6_N9_PERS'!$N$122</definedName>
    <definedName name="SQCR_781284_82742_313030_121">'COSTI N6_N9_PERS'!$N$123</definedName>
    <definedName name="SQCR_781284_82742_313030_122">'COSTI N6_N9_PERS'!$N$124</definedName>
    <definedName name="SQCR_781284_82742_313030_123">'COSTI N6_N9_PERS'!$N$125</definedName>
    <definedName name="SQCR_781284_82742_313030_124">'COSTI N6_N9_PERS'!$N$126</definedName>
    <definedName name="SQCR_781284_82742_313030_125">'COSTI N6_N9_PERS'!$N$127</definedName>
    <definedName name="SQCR_781284_82742_313030_126">'COSTI N6_N9_PERS'!$N$128</definedName>
    <definedName name="SQCR_781284_82742_313030_127">'COSTI N6_N9_PERS'!$N$129</definedName>
    <definedName name="SQCR_781284_82742_313030_128">'COSTI N6_N9_PERS'!$N$130</definedName>
    <definedName name="SQCR_781284_82742_313030_129">'COSTI N6_N9_PERS'!$N$131</definedName>
    <definedName name="SQCR_781284_82742_313030_13">'COSTI N6_N9_PERS'!$N$15</definedName>
    <definedName name="SQCR_781284_82742_313030_130">'COSTI N6_N9_PERS'!$N$132</definedName>
    <definedName name="SQCR_781284_82742_313030_131">'COSTI N6_N9_PERS'!$N$133</definedName>
    <definedName name="SQCR_781284_82742_313030_132">'COSTI N6_N9_PERS'!$N$134</definedName>
    <definedName name="SQCR_781284_82742_313030_133">'COSTI N6_N9_PERS'!$N$135</definedName>
    <definedName name="SQCR_781284_82742_313030_134">'COSTI N6_N9_PERS'!$N$136</definedName>
    <definedName name="SQCR_781284_82742_313030_135">'COSTI N6_N9_PERS'!$N$137</definedName>
    <definedName name="SQCR_781284_82742_313030_136">'COSTI N6_N9_PERS'!$N$138</definedName>
    <definedName name="SQCR_781284_82742_313030_137">'COSTI N6_N9_PERS'!$N$139</definedName>
    <definedName name="SQCR_781284_82742_313030_138">'COSTI N6_N9_PERS'!$N$140</definedName>
    <definedName name="SQCR_781284_82742_313030_139">'COSTI N6_N9_PERS'!$N$141</definedName>
    <definedName name="SQCR_781284_82742_313030_14">'COSTI N6_N9_PERS'!$N$16</definedName>
    <definedName name="SQCR_781284_82742_313030_140">'COSTI N6_N9_PERS'!$N$142</definedName>
    <definedName name="SQCR_781284_82742_313030_141">'COSTI N6_N9_PERS'!$N$143</definedName>
    <definedName name="SQCR_781284_82742_313030_142">'COSTI N6_N9_PERS'!$N$144</definedName>
    <definedName name="SQCR_781284_82742_313030_143">'COSTI N6_N9_PERS'!$N$145</definedName>
    <definedName name="SQCR_781284_82742_313030_144">'COSTI N6_N9_PERS'!$N$146</definedName>
    <definedName name="SQCR_781284_82742_313030_145">'COSTI N6_N9_PERS'!$N$147</definedName>
    <definedName name="SQCR_781284_82742_313030_146">'COSTI N6_N9_PERS'!$N$148</definedName>
    <definedName name="SQCR_781284_82742_313030_149">'COSTI N6_N9_PERS'!$N$151</definedName>
    <definedName name="SQCR_781284_82742_313030_15">'COSTI N6_N9_PERS'!$N$17</definedName>
    <definedName name="SQCR_781284_82742_313030_150">'COSTI N6_N9_PERS'!$N$152</definedName>
    <definedName name="SQCR_781284_82742_313030_151">'COSTI N6_N9_PERS'!$N$153</definedName>
    <definedName name="SQCR_781284_82742_313030_152">'COSTI N6_N9_PERS'!$N$154</definedName>
    <definedName name="SQCR_781284_82742_313030_153">'COSTI N6_N9_PERS'!$N$155</definedName>
    <definedName name="SQCR_781284_82742_313030_154">'COSTI N6_N9_PERS'!$N$156</definedName>
    <definedName name="SQCR_781284_82742_313030_155">'COSTI N6_N9_PERS'!$N$157</definedName>
    <definedName name="SQCR_781284_82742_313030_156">'COSTI N6_N9_PERS'!$N$158</definedName>
    <definedName name="SQCR_781284_82742_313030_157">'COSTI N6_N9_PERS'!$N$159</definedName>
    <definedName name="SQCR_781284_82742_313030_158">'COSTI N6_N9_PERS'!$N$160</definedName>
    <definedName name="SQCR_781284_82742_313030_159">'COSTI N6_N9_PERS'!$N$161</definedName>
    <definedName name="SQCR_781284_82742_313030_16">'COSTI N6_N9_PERS'!$N$18</definedName>
    <definedName name="SQCR_781284_82742_313030_160">'COSTI N6_N9_PERS'!$N$162</definedName>
    <definedName name="SQCR_781284_82742_313030_161">'COSTI N6_N9_PERS'!$N$163</definedName>
    <definedName name="SQCR_781284_82742_313030_162">'COSTI N6_N9_PERS'!$N$164</definedName>
    <definedName name="SQCR_781284_82742_313030_163">'COSTI N6_N9_PERS'!$N$165</definedName>
    <definedName name="SQCR_781284_82742_313030_164">'COSTI N6_N9_PERS'!$N$166</definedName>
    <definedName name="SQCR_781284_82742_313030_165">'COSTI N6_N9_PERS'!$N$167</definedName>
    <definedName name="SQCR_781284_82742_313030_166">'COSTI N6_N9_PERS'!$N$168</definedName>
    <definedName name="SQCR_781284_82742_313030_167">'COSTI N6_N9_PERS'!$N$169</definedName>
    <definedName name="SQCR_781284_82742_313030_168">'COSTI N6_N9_PERS'!$N$170</definedName>
    <definedName name="SQCR_781284_82742_313030_169">'COSTI N6_N9_PERS'!$N$171</definedName>
    <definedName name="SQCR_781284_82742_313030_17">'COSTI N6_N9_PERS'!$N$19</definedName>
    <definedName name="SQCR_781284_82742_313030_170">'COSTI N6_N9_PERS'!$N$172</definedName>
    <definedName name="SQCR_781284_82742_313030_171">'COSTI N6_N9_PERS'!$N$173</definedName>
    <definedName name="SQCR_781284_82742_313030_172">'COSTI N6_N9_PERS'!$N$174</definedName>
    <definedName name="SQCR_781284_82742_313030_173">'COSTI N6_N9_PERS'!$N$175</definedName>
    <definedName name="SQCR_781284_82742_313030_174">'COSTI N6_N9_PERS'!$N$176</definedName>
    <definedName name="SQCR_781284_82742_313030_175">'COSTI N6_N9_PERS'!$N$177</definedName>
    <definedName name="SQCR_781284_82742_313030_176">'COSTI N6_N9_PERS'!$N$178</definedName>
    <definedName name="SQCR_781284_82742_313030_177">'COSTI N6_N9_PERS'!$N$179</definedName>
    <definedName name="SQCR_781284_82742_313030_178">'COSTI N6_N9_PERS'!$N$180</definedName>
    <definedName name="SQCR_781284_82742_313030_179">'COSTI N6_N9_PERS'!$N$181</definedName>
    <definedName name="SQCR_781284_82742_313030_18">'COSTI N6_N9_PERS'!$N$20</definedName>
    <definedName name="SQCR_781284_82742_313030_180">'COSTI N6_N9_PERS'!$N$182</definedName>
    <definedName name="SQCR_781284_82742_313030_181">'COSTI N6_N9_PERS'!$N$183</definedName>
    <definedName name="SQCR_781284_82742_313030_182">'COSTI N6_N9_PERS'!$N$184</definedName>
    <definedName name="SQCR_781284_82742_313030_183">'COSTI N6_N9_PERS'!$N$185</definedName>
    <definedName name="SQCR_781284_82742_313030_184">'COSTI N6_N9_PERS'!$N$186</definedName>
    <definedName name="SQCR_781284_82742_313030_185">'COSTI N6_N9_PERS'!$N$187</definedName>
    <definedName name="SQCR_781284_82742_313030_19">'COSTI N6_N9_PERS'!$N$21</definedName>
    <definedName name="SQCR_781284_82742_313030_20">'COSTI N6_N9_PERS'!$N$22</definedName>
    <definedName name="SQCR_781284_82742_313030_21">'COSTI N6_N9_PERS'!$N$23</definedName>
    <definedName name="SQCR_781284_82742_313030_22">'COSTI N6_N9_PERS'!$N$24</definedName>
    <definedName name="SQCR_781284_82742_313030_23">'COSTI N6_N9_PERS'!$N$25</definedName>
    <definedName name="SQCR_781284_82742_313030_24">'COSTI N6_N9_PERS'!$N$26</definedName>
    <definedName name="SQCR_781284_82742_313030_25">'COSTI N6_N9_PERS'!$N$27</definedName>
    <definedName name="SQCR_781284_82742_313030_26">'COSTI N6_N9_PERS'!$N$28</definedName>
    <definedName name="SQCR_781284_82742_313030_27">'COSTI N6_N9_PERS'!$N$29</definedName>
    <definedName name="SQCR_781284_82742_313030_28">'COSTI N6_N9_PERS'!$N$30</definedName>
    <definedName name="SQCR_781284_82742_313030_29">'COSTI N6_N9_PERS'!$N$31</definedName>
    <definedName name="SQCR_781284_82742_313030_30">'COSTI N6_N9_PERS'!$N$32</definedName>
    <definedName name="SQCR_781284_82742_313030_31">'COSTI N6_N9_PERS'!$N$33</definedName>
    <definedName name="SQCR_781284_82742_313030_32">'COSTI N6_N9_PERS'!$N$34</definedName>
    <definedName name="SQCR_781284_82742_313030_33">'COSTI N6_N9_PERS'!$N$35</definedName>
    <definedName name="SQCR_781284_82742_313030_34">'COSTI N6_N9_PERS'!$N$36</definedName>
    <definedName name="SQCR_781284_82742_313030_35">'COSTI N6_N9_PERS'!$N$37</definedName>
    <definedName name="SQCR_781284_82742_313030_36">'COSTI N6_N9_PERS'!$N$38</definedName>
    <definedName name="SQCR_781284_82742_313030_37">'COSTI N6_N9_PERS'!$N$39</definedName>
    <definedName name="SQCR_781284_82742_313030_38">'COSTI N6_N9_PERS'!$N$40</definedName>
    <definedName name="SQCR_781284_82742_313030_39">'COSTI N6_N9_PERS'!$N$41</definedName>
    <definedName name="SQCR_781284_82742_313030_40">'COSTI N6_N9_PERS'!$N$42</definedName>
    <definedName name="SQCR_781284_82742_313030_41">'COSTI N6_N9_PERS'!$N$43</definedName>
    <definedName name="SQCR_781284_82742_313030_42">'COSTI N6_N9_PERS'!$N$44</definedName>
    <definedName name="SQCR_781284_82742_313030_43">'COSTI N6_N9_PERS'!$N$45</definedName>
    <definedName name="SQCR_781284_82742_313030_44">'COSTI N6_N9_PERS'!$N$46</definedName>
    <definedName name="SQCR_781284_82742_313030_45">'COSTI N6_N9_PERS'!$N$47</definedName>
    <definedName name="SQCR_781284_82742_313030_46">'COSTI N6_N9_PERS'!$N$48</definedName>
    <definedName name="SQCR_781284_82742_313030_47">'COSTI N6_N9_PERS'!$N$49</definedName>
    <definedName name="SQCR_781284_82742_313030_48">'COSTI N6_N9_PERS'!$N$50</definedName>
    <definedName name="SQCR_781284_82742_313030_49">'COSTI N6_N9_PERS'!$N$51</definedName>
    <definedName name="SQCR_781284_82742_313030_50">'COSTI N6_N9_PERS'!$N$52</definedName>
    <definedName name="SQCR_781284_82742_313030_51">'COSTI N6_N9_PERS'!$N$53</definedName>
    <definedName name="SQCR_781284_82742_313030_52">'COSTI N6_N9_PERS'!$N$54</definedName>
    <definedName name="SQCR_781284_82742_313030_53">'COSTI N6_N9_PERS'!$N$55</definedName>
    <definedName name="SQCR_781284_82742_313030_54">'COSTI N6_N9_PERS'!$N$56</definedName>
    <definedName name="SQCR_781284_82742_313030_55">'COSTI N6_N9_PERS'!$N$57</definedName>
    <definedName name="SQCR_781284_82742_313030_56">'COSTI N6_N9_PERS'!$N$58</definedName>
    <definedName name="SQCR_781284_82742_313030_57">'COSTI N6_N9_PERS'!$N$59</definedName>
    <definedName name="SQCR_781284_82742_313030_58">'COSTI N6_N9_PERS'!$N$60</definedName>
    <definedName name="SQCR_781284_82742_313030_59">'COSTI N6_N9_PERS'!$N$61</definedName>
    <definedName name="SQCR_781284_82742_313030_6">'COSTI N6_N9_PERS'!$N$8</definedName>
    <definedName name="SQCR_781284_82742_313030_60">'COSTI N6_N9_PERS'!$N$62</definedName>
    <definedName name="SQCR_781284_82742_313030_61">'COSTI N6_N9_PERS'!$N$63</definedName>
    <definedName name="SQCR_781284_82742_313030_62">'COSTI N6_N9_PERS'!$N$64</definedName>
    <definedName name="SQCR_781284_82742_313030_63">'COSTI N6_N9_PERS'!$N$65</definedName>
    <definedName name="SQCR_781284_82742_313030_64">'COSTI N6_N9_PERS'!$N$66</definedName>
    <definedName name="SQCR_781284_82742_313030_65">'COSTI N6_N9_PERS'!$N$67</definedName>
    <definedName name="SQCR_781284_82742_313030_67">'COSTI N6_N9_PERS'!$N$69</definedName>
    <definedName name="SQCR_781284_82742_313030_68">'COSTI N6_N9_PERS'!$N$70</definedName>
    <definedName name="SQCR_781284_82742_313030_71">'COSTI N6_N9_PERS'!$N$73</definedName>
    <definedName name="SQCR_781284_82742_313030_72">'COSTI N6_N9_PERS'!$N$74</definedName>
    <definedName name="SQCR_781284_82742_313030_73">'COSTI N6_N9_PERS'!$N$75</definedName>
    <definedName name="SQCR_781284_82742_313030_74">'COSTI N6_N9_PERS'!$N$76</definedName>
    <definedName name="SQCR_781284_82742_313030_75">'COSTI N6_N9_PERS'!$N$77</definedName>
    <definedName name="SQCR_781284_82742_313030_76">'COSTI N6_N9_PERS'!$N$78</definedName>
    <definedName name="SQCR_781284_82742_313030_77">'COSTI N6_N9_PERS'!$N$79</definedName>
    <definedName name="SQCR_781284_82742_313030_78">'COSTI N6_N9_PERS'!$N$80</definedName>
    <definedName name="SQCR_781284_82742_313030_79">'COSTI N6_N9_PERS'!$N$81</definedName>
    <definedName name="SQCR_781284_82742_313030_8">'COSTI N6_N9_PERS'!$N$10</definedName>
    <definedName name="SQCR_781284_82742_313030_80">'COSTI N6_N9_PERS'!$N$82</definedName>
    <definedName name="SQCR_781284_82742_313030_81">'COSTI N6_N9_PERS'!$N$83</definedName>
    <definedName name="SQCR_781284_82742_313030_82">'COSTI N6_N9_PERS'!$N$84</definedName>
    <definedName name="SQCR_781284_82742_313030_83">'COSTI N6_N9_PERS'!$N$85</definedName>
    <definedName name="SQCR_781284_82742_313030_84">'COSTI N6_N9_PERS'!$N$86</definedName>
    <definedName name="SQCR_781284_82742_313030_85">'COSTI N6_N9_PERS'!$N$87</definedName>
    <definedName name="SQCR_781284_82742_313030_86">'COSTI N6_N9_PERS'!$N$88</definedName>
    <definedName name="SQCR_781284_82742_313030_87">'COSTI N6_N9_PERS'!$N$89</definedName>
    <definedName name="SQCR_781284_82742_313030_88">'COSTI N6_N9_PERS'!$N$90</definedName>
    <definedName name="SQCR_781284_82742_313030_89">'COSTI N6_N9_PERS'!$N$91</definedName>
    <definedName name="SQCR_781284_82742_313030_9">'COSTI N6_N9_PERS'!$N$11</definedName>
    <definedName name="SQCR_781284_82742_313030_90">'COSTI N6_N9_PERS'!$N$92</definedName>
    <definedName name="SQCR_781284_82742_313030_91">'COSTI N6_N9_PERS'!$N$93</definedName>
    <definedName name="SQCR_781284_82742_313030_92">'COSTI N6_N9_PERS'!$N$94</definedName>
    <definedName name="SQCR_781284_82742_313030_93">'COSTI N6_N9_PERS'!$N$95</definedName>
    <definedName name="SQCR_781284_82742_313030_94">'COSTI N6_N9_PERS'!$N$96</definedName>
    <definedName name="SQCR_781284_82742_313030_95">'COSTI N6_N9_PERS'!$N$97</definedName>
    <definedName name="SQCR_781284_82742_313030_96">'COSTI N6_N9_PERS'!$N$98</definedName>
    <definedName name="SQCR_781284_82742_313030_97">'COSTI N6_N9_PERS'!$N$99</definedName>
    <definedName name="SQCR_781284_82742_313030_98">'COSTI N6_N9_PERS'!$N$100</definedName>
    <definedName name="SQCR_781284_82742_313030_99">'COSTI N6_N9_PERS'!$N$101</definedName>
    <definedName name="SQCR_781284_82744_313034_11">'COSTI N6_N9_PERS'!$A$201</definedName>
    <definedName name="SQCR_781284_82744_313034_13">'COSTI N6_N9_PERS'!$A$203</definedName>
    <definedName name="SQCR_781284_82744_313034_15">'COSTI N6_N9_PERS'!$A$205</definedName>
    <definedName name="SQCR_781284_82744_313034_17">'COSTI N6_N9_PERS'!$A$207</definedName>
    <definedName name="SQCR_781284_82744_313034_19">'COSTI N6_N9_PERS'!$A$209</definedName>
    <definedName name="SQCR_781284_82744_313034_2">'COSTI N6_N9_PERS'!$A$192</definedName>
    <definedName name="SQCR_781284_82744_313034_20">'COSTI N6_N9_PERS'!$A$210</definedName>
    <definedName name="SQCR_781284_82744_313034_21">'COSTI N6_N9_PERS'!$A$211</definedName>
    <definedName name="SQCR_781284_82744_313034_22">'COSTI N6_N9_PERS'!$A$212</definedName>
    <definedName name="SQCR_781284_82744_313034_23">'COSTI N6_N9_PERS'!$A$213</definedName>
    <definedName name="SQCR_781284_82744_313034_24">'COSTI N6_N9_PERS'!$A$214</definedName>
    <definedName name="SQCR_781284_82744_313034_25">'COSTI N6_N9_PERS'!$A$215</definedName>
    <definedName name="SQCR_781284_82744_313034_26">'COSTI N6_N9_PERS'!$A$216</definedName>
    <definedName name="SQCR_781284_82744_313034_28">'COSTI N6_N9_PERS'!$A$218</definedName>
    <definedName name="SQCR_781284_82744_313034_3">'COSTI N6_N9_PERS'!$A$193</definedName>
    <definedName name="SQCR_781284_82744_313034_30">'COSTI N6_N9_PERS'!$A$220</definedName>
    <definedName name="SQCR_781284_82744_313034_31">'COSTI N6_N9_PERS'!$A$221</definedName>
    <definedName name="SQCR_781284_82744_313034_32">'COSTI N6_N9_PERS'!$A$222</definedName>
    <definedName name="SQCR_781284_82744_313034_34">'COSTI N6_N9_PERS'!$A$224</definedName>
    <definedName name="SQCR_781284_82744_313034_35">'COSTI N6_N9_PERS'!$A$225</definedName>
    <definedName name="SQCR_781284_82744_313034_36">'COSTI N6_N9_PERS'!$A$226</definedName>
    <definedName name="SQCR_781284_82744_313034_37">'COSTI N6_N9_PERS'!$A$227</definedName>
    <definedName name="SQCR_781284_82744_313034_38">'COSTI N6_N9_PERS'!$A$228</definedName>
    <definedName name="SQCR_781284_82744_313034_39">'COSTI N6_N9_PERS'!$A$229</definedName>
    <definedName name="SQCR_781284_82744_313034_5">'COSTI N6_N9_PERS'!$A$195</definedName>
    <definedName name="SQCR_781284_82744_313034_7">'COSTI N6_N9_PERS'!$A$197</definedName>
    <definedName name="SQCR_781284_82744_313034_9">'COSTI N6_N9_PERS'!$A$199</definedName>
    <definedName name="SQCR_781284_82744_313035_11">'COSTI N6_N9_PERS'!$B$201</definedName>
    <definedName name="SQCR_781284_82744_313035_13">'COSTI N6_N9_PERS'!$B$203</definedName>
    <definedName name="SQCR_781284_82744_313035_15">'COSTI N6_N9_PERS'!$B$205</definedName>
    <definedName name="SQCR_781284_82744_313035_17">'COSTI N6_N9_PERS'!$B$207</definedName>
    <definedName name="SQCR_781284_82744_313035_19">'COSTI N6_N9_PERS'!$B$209</definedName>
    <definedName name="SQCR_781284_82744_313035_2">'COSTI N6_N9_PERS'!$B$192</definedName>
    <definedName name="SQCR_781284_82744_313035_20">'COSTI N6_N9_PERS'!$B$210</definedName>
    <definedName name="SQCR_781284_82744_313035_21">'COSTI N6_N9_PERS'!$B$211</definedName>
    <definedName name="SQCR_781284_82744_313035_22">'COSTI N6_N9_PERS'!$B$212</definedName>
    <definedName name="SQCR_781284_82744_313035_23">'COSTI N6_N9_PERS'!$B$213</definedName>
    <definedName name="SQCR_781284_82744_313035_24">'COSTI N6_N9_PERS'!$B$214</definedName>
    <definedName name="SQCR_781284_82744_313035_25">'COSTI N6_N9_PERS'!$B$215</definedName>
    <definedName name="SQCR_781284_82744_313035_26">'COSTI N6_N9_PERS'!$B$216</definedName>
    <definedName name="SQCR_781284_82744_313035_28">'COSTI N6_N9_PERS'!$B$218</definedName>
    <definedName name="SQCR_781284_82744_313035_3">'COSTI N6_N9_PERS'!$B$193</definedName>
    <definedName name="SQCR_781284_82744_313035_30">'COSTI N6_N9_PERS'!$B$220</definedName>
    <definedName name="SQCR_781284_82744_313035_31">'COSTI N6_N9_PERS'!$B$221</definedName>
    <definedName name="SQCR_781284_82744_313035_32">'COSTI N6_N9_PERS'!$B$222</definedName>
    <definedName name="SQCR_781284_82744_313035_34">'COSTI N6_N9_PERS'!$B$224</definedName>
    <definedName name="SQCR_781284_82744_313035_35">'COSTI N6_N9_PERS'!$B$225</definedName>
    <definedName name="SQCR_781284_82744_313035_36">'COSTI N6_N9_PERS'!$B$226</definedName>
    <definedName name="SQCR_781284_82744_313035_37">'COSTI N6_N9_PERS'!$B$227</definedName>
    <definedName name="SQCR_781284_82744_313035_38">'COSTI N6_N9_PERS'!$B$228</definedName>
    <definedName name="SQCR_781284_82744_313035_39">'COSTI N6_N9_PERS'!$B$229</definedName>
    <definedName name="SQCR_781284_82744_313035_5">'COSTI N6_N9_PERS'!$B$195</definedName>
    <definedName name="SQCR_781284_82744_313035_7">'COSTI N6_N9_PERS'!$B$197</definedName>
    <definedName name="SQCR_781284_82744_313035_9">'COSTI N6_N9_PERS'!$B$199</definedName>
    <definedName name="SQCR_781284_82744_313036_11">'COSTI N6_N9_PERS'!$C$201</definedName>
    <definedName name="SQCR_781284_82744_313036_13">'COSTI N6_N9_PERS'!$C$203</definedName>
    <definedName name="SQCR_781284_82744_313036_15">'COSTI N6_N9_PERS'!$C$205</definedName>
    <definedName name="SQCR_781284_82744_313036_17">'COSTI N6_N9_PERS'!$C$207</definedName>
    <definedName name="SQCR_781284_82744_313036_19">'COSTI N6_N9_PERS'!$C$209</definedName>
    <definedName name="SQCR_781284_82744_313036_2">'COSTI N6_N9_PERS'!$C$192</definedName>
    <definedName name="SQCR_781284_82744_313036_20">'COSTI N6_N9_PERS'!$C$210</definedName>
    <definedName name="SQCR_781284_82744_313036_21">'COSTI N6_N9_PERS'!$C$211</definedName>
    <definedName name="SQCR_781284_82744_313036_22">'COSTI N6_N9_PERS'!$C$212</definedName>
    <definedName name="SQCR_781284_82744_313036_23">'COSTI N6_N9_PERS'!$C$213</definedName>
    <definedName name="SQCR_781284_82744_313036_24">'COSTI N6_N9_PERS'!$C$214</definedName>
    <definedName name="SQCR_781284_82744_313036_25">'COSTI N6_N9_PERS'!$C$215</definedName>
    <definedName name="SQCR_781284_82744_313036_26">'COSTI N6_N9_PERS'!$C$216</definedName>
    <definedName name="SQCR_781284_82744_313036_28">'COSTI N6_N9_PERS'!$C$218</definedName>
    <definedName name="SQCR_781284_82744_313036_3">'COSTI N6_N9_PERS'!$C$193</definedName>
    <definedName name="SQCR_781284_82744_313036_30">'COSTI N6_N9_PERS'!$C$220</definedName>
    <definedName name="SQCR_781284_82744_313036_31">'COSTI N6_N9_PERS'!$C$221</definedName>
    <definedName name="SQCR_781284_82744_313036_32">'COSTI N6_N9_PERS'!$C$222</definedName>
    <definedName name="SQCR_781284_82744_313036_34">'COSTI N6_N9_PERS'!$C$224</definedName>
    <definedName name="SQCR_781284_82744_313036_35">'COSTI N6_N9_PERS'!$C$225</definedName>
    <definedName name="SQCR_781284_82744_313036_36">'COSTI N6_N9_PERS'!$C$226</definedName>
    <definedName name="SQCR_781284_82744_313036_37">'COSTI N6_N9_PERS'!$C$227</definedName>
    <definedName name="SQCR_781284_82744_313036_38">'COSTI N6_N9_PERS'!$C$228</definedName>
    <definedName name="SQCR_781284_82744_313036_39">'COSTI N6_N9_PERS'!$C$229</definedName>
    <definedName name="SQCR_781284_82744_313036_5">'COSTI N6_N9_PERS'!$C$195</definedName>
    <definedName name="SQCR_781284_82744_313036_7">'COSTI N6_N9_PERS'!$C$197</definedName>
    <definedName name="SQCR_781284_82744_313036_9">'COSTI N6_N9_PERS'!$C$199</definedName>
    <definedName name="SQCR_781284_82744_313038_11">'COSTI N6_N9_PERS'!$G$201</definedName>
    <definedName name="SQCR_781284_82744_313038_13">'COSTI N6_N9_PERS'!$G$203</definedName>
    <definedName name="SQCR_781284_82744_313038_15">'COSTI N6_N9_PERS'!$G$205</definedName>
    <definedName name="SQCR_781284_82744_313038_17">'COSTI N6_N9_PERS'!$G$207</definedName>
    <definedName name="SQCR_781284_82744_313038_19">'COSTI N6_N9_PERS'!$G$209</definedName>
    <definedName name="SQCR_781284_82744_313038_2">'COSTI N6_N9_PERS'!$G$192</definedName>
    <definedName name="SQCR_781284_82744_313038_20">'COSTI N6_N9_PERS'!$G$210</definedName>
    <definedName name="SQCR_781284_82744_313038_21">'COSTI N6_N9_PERS'!$G$211</definedName>
    <definedName name="SQCR_781284_82744_313038_22">'COSTI N6_N9_PERS'!$G$212</definedName>
    <definedName name="SQCR_781284_82744_313038_23">'COSTI N6_N9_PERS'!$G$213</definedName>
    <definedName name="SQCR_781284_82744_313038_24">'COSTI N6_N9_PERS'!$G$214</definedName>
    <definedName name="SQCR_781284_82744_313038_25">'COSTI N6_N9_PERS'!$G$215</definedName>
    <definedName name="SQCR_781284_82744_313038_26">'COSTI N6_N9_PERS'!$G$216</definedName>
    <definedName name="SQCR_781284_82744_313038_28">'COSTI N6_N9_PERS'!$G$218</definedName>
    <definedName name="SQCR_781284_82744_313038_30">'COSTI N6_N9_PERS'!$G$220</definedName>
    <definedName name="SQCR_781284_82744_313038_31">'COSTI N6_N9_PERS'!$G$221</definedName>
    <definedName name="SQCR_781284_82744_313038_34">'COSTI N6_N9_PERS'!$G$224</definedName>
    <definedName name="SQCR_781284_82744_313038_35">'COSTI N6_N9_PERS'!$G$225</definedName>
    <definedName name="SQCR_781284_82744_313038_36">'COSTI N6_N9_PERS'!$G$226</definedName>
    <definedName name="SQCR_781284_82744_313038_37">'COSTI N6_N9_PERS'!$G$227</definedName>
    <definedName name="SQCR_781284_82744_313038_38">'COSTI N6_N9_PERS'!$G$228</definedName>
    <definedName name="SQCR_781284_82744_313038_5">'COSTI N6_N9_PERS'!$G$195</definedName>
    <definedName name="SQCR_781284_82744_313038_7">'COSTI N6_N9_PERS'!$G$197</definedName>
    <definedName name="SQCR_781284_82744_313038_9">'COSTI N6_N9_PERS'!$G$199</definedName>
    <definedName name="SQCR_781284_82744_313039_11">'COSTI N6_N9_PERS'!$H$201</definedName>
    <definedName name="SQCR_781284_82744_313039_13">'COSTI N6_N9_PERS'!$H$203</definedName>
    <definedName name="SQCR_781284_82744_313039_15">'COSTI N6_N9_PERS'!$H$205</definedName>
    <definedName name="SQCR_781284_82744_313039_17">'COSTI N6_N9_PERS'!$H$207</definedName>
    <definedName name="SQCR_781284_82744_313039_19">'COSTI N6_N9_PERS'!$H$209</definedName>
    <definedName name="SQCR_781284_82744_313039_2">'COSTI N6_N9_PERS'!$H$192</definedName>
    <definedName name="SQCR_781284_82744_313039_20">'COSTI N6_N9_PERS'!$H$210</definedName>
    <definedName name="SQCR_781284_82744_313039_21">'COSTI N6_N9_PERS'!$H$211</definedName>
    <definedName name="SQCR_781284_82744_313039_22">'COSTI N6_N9_PERS'!$H$212</definedName>
    <definedName name="SQCR_781284_82744_313039_23">'COSTI N6_N9_PERS'!$H$213</definedName>
    <definedName name="SQCR_781284_82744_313039_24">'COSTI N6_N9_PERS'!$H$214</definedName>
    <definedName name="SQCR_781284_82744_313039_25">'COSTI N6_N9_PERS'!$H$215</definedName>
    <definedName name="SQCR_781284_82744_313039_26">'COSTI N6_N9_PERS'!$H$216</definedName>
    <definedName name="SQCR_781284_82744_313039_28">'COSTI N6_N9_PERS'!$H$218</definedName>
    <definedName name="SQCR_781284_82744_313039_30">'COSTI N6_N9_PERS'!$H$220</definedName>
    <definedName name="SQCR_781284_82744_313039_31">'COSTI N6_N9_PERS'!$H$221</definedName>
    <definedName name="SQCR_781284_82744_313039_34">'COSTI N6_N9_PERS'!$H$224</definedName>
    <definedName name="SQCR_781284_82744_313039_35">'COSTI N6_N9_PERS'!$H$225</definedName>
    <definedName name="SQCR_781284_82744_313039_36">'COSTI N6_N9_PERS'!$H$226</definedName>
    <definedName name="SQCR_781284_82744_313039_37">'COSTI N6_N9_PERS'!$H$227</definedName>
    <definedName name="SQCR_781284_82744_313039_38">'COSTI N6_N9_PERS'!$H$228</definedName>
    <definedName name="SQCR_781284_82744_313039_5">'COSTI N6_N9_PERS'!$H$195</definedName>
    <definedName name="SQCR_781284_82744_313039_7">'COSTI N6_N9_PERS'!$H$197</definedName>
    <definedName name="SQCR_781284_82744_313039_9">'COSTI N6_N9_PERS'!$H$199</definedName>
    <definedName name="SQCR_781284_82744_313040_11">'COSTI N6_N9_PERS'!$I$201</definedName>
    <definedName name="SQCR_781284_82744_313040_13">'COSTI N6_N9_PERS'!$I$203</definedName>
    <definedName name="SQCR_781284_82744_313040_15">'COSTI N6_N9_PERS'!$I$205</definedName>
    <definedName name="SQCR_781284_82744_313040_17">'COSTI N6_N9_PERS'!$I$207</definedName>
    <definedName name="SQCR_781284_82744_313040_19">'COSTI N6_N9_PERS'!$I$209</definedName>
    <definedName name="SQCR_781284_82744_313040_2">'COSTI N6_N9_PERS'!$I$192</definedName>
    <definedName name="SQCR_781284_82744_313040_20">'COSTI N6_N9_PERS'!$I$210</definedName>
    <definedName name="SQCR_781284_82744_313040_21">'COSTI N6_N9_PERS'!$I$211</definedName>
    <definedName name="SQCR_781284_82744_313040_22">'COSTI N6_N9_PERS'!$I$212</definedName>
    <definedName name="SQCR_781284_82744_313040_23">'COSTI N6_N9_PERS'!$I$213</definedName>
    <definedName name="SQCR_781284_82744_313040_24">'COSTI N6_N9_PERS'!$I$214</definedName>
    <definedName name="SQCR_781284_82744_313040_25">'COSTI N6_N9_PERS'!$I$215</definedName>
    <definedName name="SQCR_781284_82744_313040_26">'COSTI N6_N9_PERS'!$I$216</definedName>
    <definedName name="SQCR_781284_82744_313040_28">'COSTI N6_N9_PERS'!$I$218</definedName>
    <definedName name="SQCR_781284_82744_313040_30">'COSTI N6_N9_PERS'!$I$220</definedName>
    <definedName name="SQCR_781284_82744_313040_31">'COSTI N6_N9_PERS'!$I$221</definedName>
    <definedName name="SQCR_781284_82744_313040_34">'COSTI N6_N9_PERS'!$I$224</definedName>
    <definedName name="SQCR_781284_82744_313040_35">'COSTI N6_N9_PERS'!$I$225</definedName>
    <definedName name="SQCR_781284_82744_313040_36">'COSTI N6_N9_PERS'!$I$226</definedName>
    <definedName name="SQCR_781284_82744_313040_37">'COSTI N6_N9_PERS'!$I$227</definedName>
    <definedName name="SQCR_781284_82744_313040_38">'COSTI N6_N9_PERS'!$I$228</definedName>
    <definedName name="SQCR_781284_82744_313040_5">'COSTI N6_N9_PERS'!$I$195</definedName>
    <definedName name="SQCR_781284_82744_313040_7">'COSTI N6_N9_PERS'!$I$197</definedName>
    <definedName name="SQCR_781284_82744_313040_9">'COSTI N6_N9_PERS'!$I$199</definedName>
    <definedName name="SQCR_781284_82744_313041_11">'COSTI N6_N9_PERS'!$J$201</definedName>
    <definedName name="SQCR_781284_82744_313041_13">'COSTI N6_N9_PERS'!$J$203</definedName>
    <definedName name="SQCR_781284_82744_313041_15">'COSTI N6_N9_PERS'!$J$205</definedName>
    <definedName name="SQCR_781284_82744_313041_17">'COSTI N6_N9_PERS'!$J$207</definedName>
    <definedName name="SQCR_781284_82744_313041_19">'COSTI N6_N9_PERS'!$J$209</definedName>
    <definedName name="SQCR_781284_82744_313041_2">'COSTI N6_N9_PERS'!$J$192</definedName>
    <definedName name="SQCR_781284_82744_313041_20">'COSTI N6_N9_PERS'!$J$210</definedName>
    <definedName name="SQCR_781284_82744_313041_21">'COSTI N6_N9_PERS'!$J$211</definedName>
    <definedName name="SQCR_781284_82744_313041_22">'COSTI N6_N9_PERS'!$J$212</definedName>
    <definedName name="SQCR_781284_82744_313041_23">'COSTI N6_N9_PERS'!$J$213</definedName>
    <definedName name="SQCR_781284_82744_313041_24">'COSTI N6_N9_PERS'!$J$214</definedName>
    <definedName name="SQCR_781284_82744_313041_25">'COSTI N6_N9_PERS'!$J$215</definedName>
    <definedName name="SQCR_781284_82744_313041_26">'COSTI N6_N9_PERS'!$J$216</definedName>
    <definedName name="SQCR_781284_82744_313041_28">'COSTI N6_N9_PERS'!$J$218</definedName>
    <definedName name="SQCR_781284_82744_313041_30">'COSTI N6_N9_PERS'!$J$220</definedName>
    <definedName name="SQCR_781284_82744_313041_31">'COSTI N6_N9_PERS'!$J$221</definedName>
    <definedName name="SQCR_781284_82744_313041_34">'COSTI N6_N9_PERS'!$J$224</definedName>
    <definedName name="SQCR_781284_82744_313041_35">'COSTI N6_N9_PERS'!$J$225</definedName>
    <definedName name="SQCR_781284_82744_313041_36">'COSTI N6_N9_PERS'!$J$226</definedName>
    <definedName name="SQCR_781284_82744_313041_37">'COSTI N6_N9_PERS'!$J$227</definedName>
    <definedName name="SQCR_781284_82744_313041_38">'COSTI N6_N9_PERS'!$J$228</definedName>
    <definedName name="SQCR_781284_82744_313041_5">'COSTI N6_N9_PERS'!$J$195</definedName>
    <definedName name="SQCR_781284_82744_313041_7">'COSTI N6_N9_PERS'!$J$197</definedName>
    <definedName name="SQCR_781284_82744_313041_9">'COSTI N6_N9_PERS'!$J$199</definedName>
    <definedName name="SQCR_781284_82744_313042_11">'COSTI N6_N9_PERS'!$K$201</definedName>
    <definedName name="SQCR_781284_82744_313042_13">'COSTI N6_N9_PERS'!$K$203</definedName>
    <definedName name="SQCR_781284_82744_313042_15">'COSTI N6_N9_PERS'!$K$205</definedName>
    <definedName name="SQCR_781284_82744_313042_17">'COSTI N6_N9_PERS'!$K$207</definedName>
    <definedName name="SQCR_781284_82744_313042_19">'COSTI N6_N9_PERS'!$K$209</definedName>
    <definedName name="SQCR_781284_82744_313042_2">'COSTI N6_N9_PERS'!$K$192</definedName>
    <definedName name="SQCR_781284_82744_313042_20">'COSTI N6_N9_PERS'!$K$210</definedName>
    <definedName name="SQCR_781284_82744_313042_21">'COSTI N6_N9_PERS'!$K$211</definedName>
    <definedName name="SQCR_781284_82744_313042_22">'COSTI N6_N9_PERS'!$K$212</definedName>
    <definedName name="SQCR_781284_82744_313042_23">'COSTI N6_N9_PERS'!$K$213</definedName>
    <definedName name="SQCR_781284_82744_313042_24">'COSTI N6_N9_PERS'!$K$214</definedName>
    <definedName name="SQCR_781284_82744_313042_25">'COSTI N6_N9_PERS'!$K$215</definedName>
    <definedName name="SQCR_781284_82744_313042_26">'COSTI N6_N9_PERS'!$K$216</definedName>
    <definedName name="SQCR_781284_82744_313042_28">'COSTI N6_N9_PERS'!$K$218</definedName>
    <definedName name="SQCR_781284_82744_313042_30">'COSTI N6_N9_PERS'!$K$220</definedName>
    <definedName name="SQCR_781284_82744_313042_31">'COSTI N6_N9_PERS'!$K$221</definedName>
    <definedName name="SQCR_781284_82744_313042_34">'COSTI N6_N9_PERS'!$K$224</definedName>
    <definedName name="SQCR_781284_82744_313042_35">'COSTI N6_N9_PERS'!$K$225</definedName>
    <definedName name="SQCR_781284_82744_313042_36">'COSTI N6_N9_PERS'!$K$226</definedName>
    <definedName name="SQCR_781284_82744_313042_37">'COSTI N6_N9_PERS'!$K$227</definedName>
    <definedName name="SQCR_781284_82744_313042_38">'COSTI N6_N9_PERS'!$K$228</definedName>
    <definedName name="SQCR_781284_82744_313042_5">'COSTI N6_N9_PERS'!$K$195</definedName>
    <definedName name="SQCR_781284_82744_313042_7">'COSTI N6_N9_PERS'!$K$197</definedName>
    <definedName name="SQCR_781284_82744_313042_9">'COSTI N6_N9_PERS'!$K$199</definedName>
    <definedName name="SQCR_781284_82744_313043_31">'COSTI N6_N9_PERS'!$L$221</definedName>
    <definedName name="SQCR_781284_82744_313043_34">'COSTI N6_N9_PERS'!$L$224</definedName>
    <definedName name="SQCR_781284_82744_313043_35">'COSTI N6_N9_PERS'!$L$225</definedName>
    <definedName name="SQCR_781284_82744_313043_36">'COSTI N6_N9_PERS'!$L$226</definedName>
    <definedName name="SQCR_781284_82744_313043_37">'COSTI N6_N9_PERS'!$L$227</definedName>
    <definedName name="SQCR_781284_82744_313043_38">'COSTI N6_N9_PERS'!$L$228</definedName>
    <definedName name="SQCR_781284_82744_313044_31">'COSTI N6_N9_PERS'!$M$221</definedName>
    <definedName name="SQCR_781284_82744_313044_34">'COSTI N6_N9_PERS'!$M$224</definedName>
    <definedName name="SQCR_781284_82744_313044_35">'COSTI N6_N9_PERS'!$M$225</definedName>
    <definedName name="SQCR_781284_82744_313044_36">'COSTI N6_N9_PERS'!$M$226</definedName>
    <definedName name="SQCR_781284_82744_313044_37">'COSTI N6_N9_PERS'!$M$227</definedName>
    <definedName name="SQCR_781284_82744_313044_38">'COSTI N6_N9_PERS'!$M$228</definedName>
    <definedName name="SQCR_781284_82744_313045_11">'COSTI N6_N9_PERS'!$N$201</definedName>
    <definedName name="SQCR_781284_82744_313045_13">'COSTI N6_N9_PERS'!$N$203</definedName>
    <definedName name="SQCR_781284_82744_313045_15">'COSTI N6_N9_PERS'!$N$205</definedName>
    <definedName name="SQCR_781284_82744_313045_17">'COSTI N6_N9_PERS'!$N$207</definedName>
    <definedName name="SQCR_781284_82744_313045_19">'COSTI N6_N9_PERS'!$N$209</definedName>
    <definedName name="SQCR_781284_82744_313045_2">'COSTI N6_N9_PERS'!$N$192</definedName>
    <definedName name="SQCR_781284_82744_313045_20">'COSTI N6_N9_PERS'!$N$210</definedName>
    <definedName name="SQCR_781284_82744_313045_21">'COSTI N6_N9_PERS'!$N$211</definedName>
    <definedName name="SQCR_781284_82744_313045_22">'COSTI N6_N9_PERS'!$N$212</definedName>
    <definedName name="SQCR_781284_82744_313045_23">'COSTI N6_N9_PERS'!$N$213</definedName>
    <definedName name="SQCR_781284_82744_313045_24">'COSTI N6_N9_PERS'!$N$214</definedName>
    <definedName name="SQCR_781284_82744_313045_25">'COSTI N6_N9_PERS'!$N$215</definedName>
    <definedName name="SQCR_781284_82744_313045_26">'COSTI N6_N9_PERS'!$N$216</definedName>
    <definedName name="SQCR_781284_82744_313045_28">'COSTI N6_N9_PERS'!$N$218</definedName>
    <definedName name="SQCR_781284_82744_313045_30">'COSTI N6_N9_PERS'!$N$220</definedName>
    <definedName name="SQCR_781284_82744_313045_31">'COSTI N6_N9_PERS'!$N$221</definedName>
    <definedName name="SQCR_781284_82744_313045_34">'COSTI N6_N9_PERS'!$N$224</definedName>
    <definedName name="SQCR_781284_82744_313045_35">'COSTI N6_N9_PERS'!$N$225</definedName>
    <definedName name="SQCR_781284_82744_313045_36">'COSTI N6_N9_PERS'!$N$226</definedName>
    <definedName name="SQCR_781284_82744_313045_37">'COSTI N6_N9_PERS'!$N$227</definedName>
    <definedName name="SQCR_781284_82744_313045_38">'COSTI N6_N9_PERS'!$N$228</definedName>
    <definedName name="SQCR_781284_82744_313045_5">'COSTI N6_N9_PERS'!$N$195</definedName>
    <definedName name="SQCR_781284_82744_313045_7">'COSTI N6_N9_PERS'!$N$197</definedName>
    <definedName name="SQCR_781284_82744_313045_9">'COSTI N6_N9_PERS'!$N$199</definedName>
    <definedName name="SQCR_782626_83123_314698_14">'COSTI N2_BENI NON SAN'!$K$16</definedName>
    <definedName name="SQCR_782626_83123_314698_19">'COSTI N2_BENI NON SAN'!$K$21</definedName>
    <definedName name="SQCR_782626_83123_314698_24">'COSTI N2_BENI NON SAN'!$K$26</definedName>
    <definedName name="SQCR_782626_83123_314698_29">'COSTI N2_BENI NON SAN'!$K$31</definedName>
    <definedName name="SQCR_782626_83123_314698_34">'COSTI N2_BENI NON SAN'!$K$36</definedName>
    <definedName name="SQCR_782626_83123_314698_39">'COSTI N2_BENI NON SAN'!$K$41</definedName>
    <definedName name="SQCR_782626_83123_314698_44">'COSTI N2_BENI NON SAN'!$K$46</definedName>
    <definedName name="SQCR_782626_83123_314698_49">'COSTI N2_BENI NON SAN'!$K$51</definedName>
    <definedName name="SQCR_782626_83123_314698_54">'COSTI N2_BENI NON SAN'!$K$56</definedName>
    <definedName name="SQCR_782626_83123_314698_59">'COSTI N2_BENI NON SAN'!$K$61</definedName>
    <definedName name="SQCR_782626_83123_314698_64">'COSTI N2_BENI NON SAN'!$K$66</definedName>
    <definedName name="SQCR_782626_83123_314698_69">'COSTI N2_BENI NON SAN'!$K$71</definedName>
    <definedName name="SQCR_782626_83123_314698_74">'COSTI N2_BENI NON SAN'!$K$76</definedName>
    <definedName name="SQCR_782626_83123_314698_75">'COSTI N2_BENI NON SAN'!$K$77</definedName>
    <definedName name="SQCR_782626_83123_314698_9">'COSTI N2_BENI NON SAN'!$K$11</definedName>
    <definedName name="SQCR_782626_83123_314699_14">'COSTI N2_BENI NON SAN'!$L$16</definedName>
    <definedName name="SQCR_782626_83123_314699_19">'COSTI N2_BENI NON SAN'!$L$21</definedName>
    <definedName name="SQCR_782626_83123_314699_24">'COSTI N2_BENI NON SAN'!$L$26</definedName>
    <definedName name="SQCR_782626_83123_314699_29">'COSTI N2_BENI NON SAN'!$L$31</definedName>
    <definedName name="SQCR_782626_83123_314699_34">'COSTI N2_BENI NON SAN'!$L$36</definedName>
    <definedName name="SQCR_782626_83123_314699_39">'COSTI N2_BENI NON SAN'!$L$41</definedName>
    <definedName name="SQCR_782626_83123_314699_44">'COSTI N2_BENI NON SAN'!$L$46</definedName>
    <definedName name="SQCR_782626_83123_314699_49">'COSTI N2_BENI NON SAN'!$L$51</definedName>
    <definedName name="SQCR_782626_83123_314699_54">'COSTI N2_BENI NON SAN'!$L$56</definedName>
    <definedName name="SQCR_782626_83123_314699_59">'COSTI N2_BENI NON SAN'!$L$61</definedName>
    <definedName name="SQCR_782626_83123_314699_64">'COSTI N2_BENI NON SAN'!$L$66</definedName>
    <definedName name="SQCR_782626_83123_314699_69">'COSTI N2_BENI NON SAN'!$L$71</definedName>
    <definedName name="SQCR_782626_83123_314699_74">'COSTI N2_BENI NON SAN'!$L$76</definedName>
    <definedName name="SQCR_782626_83123_314699_75">'COSTI N2_BENI NON SAN'!$L$77</definedName>
    <definedName name="SQCR_782626_83123_314699_9">'COSTI N2_BENI NON SAN'!$L$11</definedName>
    <definedName name="SQCR_782626_83123_314703_14">'COSTI N2_BENI NON SAN'!$H$16</definedName>
    <definedName name="SQCR_782626_83123_314703_19">'COSTI N2_BENI NON SAN'!$H$21</definedName>
    <definedName name="SQCR_782626_83123_314703_24">'COSTI N2_BENI NON SAN'!$H$26</definedName>
    <definedName name="SQCR_782626_83123_314703_29">'COSTI N2_BENI NON SAN'!$H$31</definedName>
    <definedName name="SQCR_782626_83123_314703_34">'COSTI N2_BENI NON SAN'!$H$36</definedName>
    <definedName name="SQCR_782626_83123_314703_39">'COSTI N2_BENI NON SAN'!$H$41</definedName>
    <definedName name="SQCR_782626_83123_314703_44">'COSTI N2_BENI NON SAN'!$H$46</definedName>
    <definedName name="SQCR_782626_83123_314703_49">'COSTI N2_BENI NON SAN'!$H$51</definedName>
    <definedName name="SQCR_782626_83123_314703_54">'COSTI N2_BENI NON SAN'!$H$56</definedName>
    <definedName name="SQCR_782626_83123_314703_59">'COSTI N2_BENI NON SAN'!$H$61</definedName>
    <definedName name="SQCR_782626_83123_314703_64">'COSTI N2_BENI NON SAN'!$H$66</definedName>
    <definedName name="SQCR_782626_83123_314703_69">'COSTI N2_BENI NON SAN'!$H$71</definedName>
    <definedName name="SQCR_782626_83123_314703_74">'COSTI N2_BENI NON SAN'!$H$76</definedName>
    <definedName name="SQCR_782626_83123_314703_75">'COSTI N2_BENI NON SAN'!$H$77</definedName>
    <definedName name="SQCR_782626_83123_314703_9">'COSTI N2_BENI NON SAN'!$H$11</definedName>
    <definedName name="SQCR_782626_83123_314704_10">'COSTI N2_BENI NON SAN'!$C$12</definedName>
    <definedName name="SQCR_782626_83123_314704_11">'COSTI N2_BENI NON SAN'!$C$13</definedName>
    <definedName name="SQCR_782626_83123_314704_12">'COSTI N2_BENI NON SAN'!$C$14</definedName>
    <definedName name="SQCR_782626_83123_314704_13">'COSTI N2_BENI NON SAN'!$C$15</definedName>
    <definedName name="SQCR_782626_83123_314704_14">'COSTI N2_BENI NON SAN'!$C$16</definedName>
    <definedName name="SQCR_782626_83123_314704_15">'COSTI N2_BENI NON SAN'!$C$17</definedName>
    <definedName name="SQCR_782626_83123_314704_16">'COSTI N2_BENI NON SAN'!$C$18</definedName>
    <definedName name="SQCR_782626_83123_314704_17">'COSTI N2_BENI NON SAN'!$C$19</definedName>
    <definedName name="SQCR_782626_83123_314704_18">'COSTI N2_BENI NON SAN'!$C$20</definedName>
    <definedName name="SQCR_782626_83123_314704_19">'COSTI N2_BENI NON SAN'!$C$21</definedName>
    <definedName name="SQCR_782626_83123_314704_20">'COSTI N2_BENI NON SAN'!$C$22</definedName>
    <definedName name="SQCR_782626_83123_314704_21">'COSTI N2_BENI NON SAN'!$C$23</definedName>
    <definedName name="SQCR_782626_83123_314704_22">'COSTI N2_BENI NON SAN'!$C$24</definedName>
    <definedName name="SQCR_782626_83123_314704_23">'COSTI N2_BENI NON SAN'!$C$25</definedName>
    <definedName name="SQCR_782626_83123_314704_24">'COSTI N2_BENI NON SAN'!$C$26</definedName>
    <definedName name="SQCR_782626_83123_314704_25">'COSTI N2_BENI NON SAN'!$C$27</definedName>
    <definedName name="SQCR_782626_83123_314704_26">'COSTI N2_BENI NON SAN'!$C$28</definedName>
    <definedName name="SQCR_782626_83123_314704_27">'COSTI N2_BENI NON SAN'!$C$29</definedName>
    <definedName name="SQCR_782626_83123_314704_28">'COSTI N2_BENI NON SAN'!$C$30</definedName>
    <definedName name="SQCR_782626_83123_314704_29">'COSTI N2_BENI NON SAN'!$C$31</definedName>
    <definedName name="SQCR_782626_83123_314704_30">'COSTI N2_BENI NON SAN'!$C$32</definedName>
    <definedName name="SQCR_782626_83123_314704_31">'COSTI N2_BENI NON SAN'!$C$33</definedName>
    <definedName name="SQCR_782626_83123_314704_32">'COSTI N2_BENI NON SAN'!$C$34</definedName>
    <definedName name="SQCR_782626_83123_314704_33">'COSTI N2_BENI NON SAN'!$C$35</definedName>
    <definedName name="SQCR_782626_83123_314704_34">'COSTI N2_BENI NON SAN'!$C$36</definedName>
    <definedName name="SQCR_782626_83123_314704_35">'COSTI N2_BENI NON SAN'!$C$37</definedName>
    <definedName name="SQCR_782626_83123_314704_36">'COSTI N2_BENI NON SAN'!$C$38</definedName>
    <definedName name="SQCR_782626_83123_314704_37">'COSTI N2_BENI NON SAN'!$C$39</definedName>
    <definedName name="SQCR_782626_83123_314704_38">'COSTI N2_BENI NON SAN'!$C$40</definedName>
    <definedName name="SQCR_782626_83123_314704_39">'COSTI N2_BENI NON SAN'!$C$41</definedName>
    <definedName name="SQCR_782626_83123_314704_40">'COSTI N2_BENI NON SAN'!$C$42</definedName>
    <definedName name="SQCR_782626_83123_314704_41">'COSTI N2_BENI NON SAN'!$C$43</definedName>
    <definedName name="SQCR_782626_83123_314704_42">'COSTI N2_BENI NON SAN'!$C$44</definedName>
    <definedName name="SQCR_782626_83123_314704_43">'COSTI N2_BENI NON SAN'!$C$45</definedName>
    <definedName name="SQCR_782626_83123_314704_44">'COSTI N2_BENI NON SAN'!$C$46</definedName>
    <definedName name="SQCR_782626_83123_314704_45">'COSTI N2_BENI NON SAN'!$C$47</definedName>
    <definedName name="SQCR_782626_83123_314704_46">'COSTI N2_BENI NON SAN'!$C$48</definedName>
    <definedName name="SQCR_782626_83123_314704_47">'COSTI N2_BENI NON SAN'!$C$49</definedName>
    <definedName name="SQCR_782626_83123_314704_48">'COSTI N2_BENI NON SAN'!$C$50</definedName>
    <definedName name="SQCR_782626_83123_314704_49">'COSTI N2_BENI NON SAN'!$C$51</definedName>
    <definedName name="SQCR_782626_83123_314704_5">'COSTI N2_BENI NON SAN'!$C$7</definedName>
    <definedName name="SQCR_782626_83123_314704_50">'COSTI N2_BENI NON SAN'!$C$52</definedName>
    <definedName name="SQCR_782626_83123_314704_51">'COSTI N2_BENI NON SAN'!$C$53</definedName>
    <definedName name="SQCR_782626_83123_314704_52">'COSTI N2_BENI NON SAN'!$C$54</definedName>
    <definedName name="SQCR_782626_83123_314704_53">'COSTI N2_BENI NON SAN'!$C$55</definedName>
    <definedName name="SQCR_782626_83123_314704_54">'COSTI N2_BENI NON SAN'!$C$56</definedName>
    <definedName name="SQCR_782626_83123_314704_55">'COSTI N2_BENI NON SAN'!$C$57</definedName>
    <definedName name="SQCR_782626_83123_314704_56">'COSTI N2_BENI NON SAN'!$C$58</definedName>
    <definedName name="SQCR_782626_83123_314704_57">'COSTI N2_BENI NON SAN'!$C$59</definedName>
    <definedName name="SQCR_782626_83123_314704_58">'COSTI N2_BENI NON SAN'!$C$60</definedName>
    <definedName name="SQCR_782626_83123_314704_59">'COSTI N2_BENI NON SAN'!$C$61</definedName>
    <definedName name="SQCR_782626_83123_314704_6">'COSTI N2_BENI NON SAN'!$C$8</definedName>
    <definedName name="SQCR_782626_83123_314704_60">'COSTI N2_BENI NON SAN'!$C$62</definedName>
    <definedName name="SQCR_782626_83123_314704_61">'COSTI N2_BENI NON SAN'!$C$63</definedName>
    <definedName name="SQCR_782626_83123_314704_62">'COSTI N2_BENI NON SAN'!$C$64</definedName>
    <definedName name="SQCR_782626_83123_314704_63">'COSTI N2_BENI NON SAN'!$C$65</definedName>
    <definedName name="SQCR_782626_83123_314704_64">'COSTI N2_BENI NON SAN'!$C$66</definedName>
    <definedName name="SQCR_782626_83123_314704_65">'COSTI N2_BENI NON SAN'!$C$67</definedName>
    <definedName name="SQCR_782626_83123_314704_66">'COSTI N2_BENI NON SAN'!$C$68</definedName>
    <definedName name="SQCR_782626_83123_314704_67">'COSTI N2_BENI NON SAN'!$C$69</definedName>
    <definedName name="SQCR_782626_83123_314704_68">'COSTI N2_BENI NON SAN'!$C$70</definedName>
    <definedName name="SQCR_782626_83123_314704_69">'COSTI N2_BENI NON SAN'!$C$71</definedName>
    <definedName name="SQCR_782626_83123_314704_7">'COSTI N2_BENI NON SAN'!$C$9</definedName>
    <definedName name="SQCR_782626_83123_314704_70">'COSTI N2_BENI NON SAN'!$C$72</definedName>
    <definedName name="SQCR_782626_83123_314704_71">'COSTI N2_BENI NON SAN'!$C$73</definedName>
    <definedName name="SQCR_782626_83123_314704_72">'COSTI N2_BENI NON SAN'!$C$74</definedName>
    <definedName name="SQCR_782626_83123_314704_73">'COSTI N2_BENI NON SAN'!$C$75</definedName>
    <definedName name="SQCR_782626_83123_314704_74">'COSTI N2_BENI NON SAN'!$C$76</definedName>
    <definedName name="SQCR_782626_83123_314704_75">'COSTI N2_BENI NON SAN'!$C$77</definedName>
    <definedName name="SQCR_782626_83123_314704_76">'COSTI N2_BENI NON SAN'!$C$78</definedName>
    <definedName name="SQCR_782626_83123_314704_8">'COSTI N2_BENI NON SAN'!$C$10</definedName>
    <definedName name="SQCR_782626_83123_314704_9">'COSTI N2_BENI NON SAN'!$C$11</definedName>
    <definedName name="SQCR_782626_83123_314705_10">'COSTI N2_BENI NON SAN'!$D$12</definedName>
    <definedName name="SQCR_782626_83123_314705_11">'COSTI N2_BENI NON SAN'!$D$13</definedName>
    <definedName name="SQCR_782626_83123_314705_12">'COSTI N2_BENI NON SAN'!$D$14</definedName>
    <definedName name="SQCR_782626_83123_314705_13">'COSTI N2_BENI NON SAN'!$D$15</definedName>
    <definedName name="SQCR_782626_83123_314705_14">'COSTI N2_BENI NON SAN'!$D$16</definedName>
    <definedName name="SQCR_782626_83123_314705_15">'COSTI N2_BENI NON SAN'!$D$17</definedName>
    <definedName name="SQCR_782626_83123_314705_16">'COSTI N2_BENI NON SAN'!$D$18</definedName>
    <definedName name="SQCR_782626_83123_314705_17">'COSTI N2_BENI NON SAN'!$D$19</definedName>
    <definedName name="SQCR_782626_83123_314705_18">'COSTI N2_BENI NON SAN'!$D$20</definedName>
    <definedName name="SQCR_782626_83123_314705_19">'COSTI N2_BENI NON SAN'!$D$21</definedName>
    <definedName name="SQCR_782626_83123_314705_20">'COSTI N2_BENI NON SAN'!$D$22</definedName>
    <definedName name="SQCR_782626_83123_314705_21">'COSTI N2_BENI NON SAN'!$D$23</definedName>
    <definedName name="SQCR_782626_83123_314705_22">'COSTI N2_BENI NON SAN'!$D$24</definedName>
    <definedName name="SQCR_782626_83123_314705_23">'COSTI N2_BENI NON SAN'!$D$25</definedName>
    <definedName name="SQCR_782626_83123_314705_24">'COSTI N2_BENI NON SAN'!$D$26</definedName>
    <definedName name="SQCR_782626_83123_314705_25">'COSTI N2_BENI NON SAN'!$D$27</definedName>
    <definedName name="SQCR_782626_83123_314705_26">'COSTI N2_BENI NON SAN'!$D$28</definedName>
    <definedName name="SQCR_782626_83123_314705_27">'COSTI N2_BENI NON SAN'!$D$29</definedName>
    <definedName name="SQCR_782626_83123_314705_28">'COSTI N2_BENI NON SAN'!$D$30</definedName>
    <definedName name="SQCR_782626_83123_314705_29">'COSTI N2_BENI NON SAN'!$D$31</definedName>
    <definedName name="SQCR_782626_83123_314705_30">'COSTI N2_BENI NON SAN'!$D$32</definedName>
    <definedName name="SQCR_782626_83123_314705_31">'COSTI N2_BENI NON SAN'!$D$33</definedName>
    <definedName name="SQCR_782626_83123_314705_32">'COSTI N2_BENI NON SAN'!$D$34</definedName>
    <definedName name="SQCR_782626_83123_314705_33">'COSTI N2_BENI NON SAN'!$D$35</definedName>
    <definedName name="SQCR_782626_83123_314705_34">'COSTI N2_BENI NON SAN'!$D$36</definedName>
    <definedName name="SQCR_782626_83123_314705_35">'COSTI N2_BENI NON SAN'!$D$37</definedName>
    <definedName name="SQCR_782626_83123_314705_36">'COSTI N2_BENI NON SAN'!$D$38</definedName>
    <definedName name="SQCR_782626_83123_314705_37">'COSTI N2_BENI NON SAN'!$D$39</definedName>
    <definedName name="SQCR_782626_83123_314705_38">'COSTI N2_BENI NON SAN'!$D$40</definedName>
    <definedName name="SQCR_782626_83123_314705_39">'COSTI N2_BENI NON SAN'!$D$41</definedName>
    <definedName name="SQCR_782626_83123_314705_40">'COSTI N2_BENI NON SAN'!$D$42</definedName>
    <definedName name="SQCR_782626_83123_314705_41">'COSTI N2_BENI NON SAN'!$D$43</definedName>
    <definedName name="SQCR_782626_83123_314705_42">'COSTI N2_BENI NON SAN'!$D$44</definedName>
    <definedName name="SQCR_782626_83123_314705_43">'COSTI N2_BENI NON SAN'!$D$45</definedName>
    <definedName name="SQCR_782626_83123_314705_44">'COSTI N2_BENI NON SAN'!$D$46</definedName>
    <definedName name="SQCR_782626_83123_314705_45">'COSTI N2_BENI NON SAN'!$D$47</definedName>
    <definedName name="SQCR_782626_83123_314705_46">'COSTI N2_BENI NON SAN'!$D$48</definedName>
    <definedName name="SQCR_782626_83123_314705_47">'COSTI N2_BENI NON SAN'!$D$49</definedName>
    <definedName name="SQCR_782626_83123_314705_48">'COSTI N2_BENI NON SAN'!$D$50</definedName>
    <definedName name="SQCR_782626_83123_314705_49">'COSTI N2_BENI NON SAN'!$D$51</definedName>
    <definedName name="SQCR_782626_83123_314705_5">'COSTI N2_BENI NON SAN'!$D$7</definedName>
    <definedName name="SQCR_782626_83123_314705_50">'COSTI N2_BENI NON SAN'!$D$52</definedName>
    <definedName name="SQCR_782626_83123_314705_51">'COSTI N2_BENI NON SAN'!$D$53</definedName>
    <definedName name="SQCR_782626_83123_314705_52">'COSTI N2_BENI NON SAN'!$D$54</definedName>
    <definedName name="SQCR_782626_83123_314705_53">'COSTI N2_BENI NON SAN'!$D$55</definedName>
    <definedName name="SQCR_782626_83123_314705_54">'COSTI N2_BENI NON SAN'!$D$56</definedName>
    <definedName name="SQCR_782626_83123_314705_55">'COSTI N2_BENI NON SAN'!$D$57</definedName>
    <definedName name="SQCR_782626_83123_314705_56">'COSTI N2_BENI NON SAN'!$D$58</definedName>
    <definedName name="SQCR_782626_83123_314705_57">'COSTI N2_BENI NON SAN'!$D$59</definedName>
    <definedName name="SQCR_782626_83123_314705_58">'COSTI N2_BENI NON SAN'!$D$60</definedName>
    <definedName name="SQCR_782626_83123_314705_59">'COSTI N2_BENI NON SAN'!$D$61</definedName>
    <definedName name="SQCR_782626_83123_314705_6">'COSTI N2_BENI NON SAN'!$D$8</definedName>
    <definedName name="SQCR_782626_83123_314705_60">'COSTI N2_BENI NON SAN'!$D$62</definedName>
    <definedName name="SQCR_782626_83123_314705_61">'COSTI N2_BENI NON SAN'!$D$63</definedName>
    <definedName name="SQCR_782626_83123_314705_62">'COSTI N2_BENI NON SAN'!$D$64</definedName>
    <definedName name="SQCR_782626_83123_314705_63">'COSTI N2_BENI NON SAN'!$D$65</definedName>
    <definedName name="SQCR_782626_83123_314705_64">'COSTI N2_BENI NON SAN'!$D$66</definedName>
    <definedName name="SQCR_782626_83123_314705_65">'COSTI N2_BENI NON SAN'!$D$67</definedName>
    <definedName name="SQCR_782626_83123_314705_66">'COSTI N2_BENI NON SAN'!$D$68</definedName>
    <definedName name="SQCR_782626_83123_314705_67">'COSTI N2_BENI NON SAN'!$D$69</definedName>
    <definedName name="SQCR_782626_83123_314705_68">'COSTI N2_BENI NON SAN'!$D$70</definedName>
    <definedName name="SQCR_782626_83123_314705_69">'COSTI N2_BENI NON SAN'!$D$71</definedName>
    <definedName name="SQCR_782626_83123_314705_7">'COSTI N2_BENI NON SAN'!$D$9</definedName>
    <definedName name="SQCR_782626_83123_314705_70">'COSTI N2_BENI NON SAN'!$D$72</definedName>
    <definedName name="SQCR_782626_83123_314705_71">'COSTI N2_BENI NON SAN'!$D$73</definedName>
    <definedName name="SQCR_782626_83123_314705_72">'COSTI N2_BENI NON SAN'!$D$74</definedName>
    <definedName name="SQCR_782626_83123_314705_73">'COSTI N2_BENI NON SAN'!$D$75</definedName>
    <definedName name="SQCR_782626_83123_314705_74">'COSTI N2_BENI NON SAN'!$D$76</definedName>
    <definedName name="SQCR_782626_83123_314705_75">'COSTI N2_BENI NON SAN'!$D$77</definedName>
    <definedName name="SQCR_782626_83123_314705_76">'COSTI N2_BENI NON SAN'!$D$78</definedName>
    <definedName name="SQCR_782626_83123_314705_8">'COSTI N2_BENI NON SAN'!$D$10</definedName>
    <definedName name="SQCR_782626_83123_314705_9">'COSTI N2_BENI NON SAN'!$D$11</definedName>
    <definedName name="SQCR_782626_83123_314706_10">'COSTI N2_BENI NON SAN'!$B$12</definedName>
    <definedName name="SQCR_782626_83123_314706_11">'COSTI N2_BENI NON SAN'!$B$13</definedName>
    <definedName name="SQCR_782626_83123_314706_12">'COSTI N2_BENI NON SAN'!$B$14</definedName>
    <definedName name="SQCR_782626_83123_314706_13">'COSTI N2_BENI NON SAN'!$B$15</definedName>
    <definedName name="SQCR_782626_83123_314706_14">'COSTI N2_BENI NON SAN'!$B$16</definedName>
    <definedName name="SQCR_782626_83123_314706_15">'COSTI N2_BENI NON SAN'!$B$17</definedName>
    <definedName name="SQCR_782626_83123_314706_16">'COSTI N2_BENI NON SAN'!$B$18</definedName>
    <definedName name="SQCR_782626_83123_314706_17">'COSTI N2_BENI NON SAN'!$B$19</definedName>
    <definedName name="SQCR_782626_83123_314706_18">'COSTI N2_BENI NON SAN'!$B$20</definedName>
    <definedName name="SQCR_782626_83123_314706_19">'COSTI N2_BENI NON SAN'!$B$21</definedName>
    <definedName name="SQCR_782626_83123_314706_20">'COSTI N2_BENI NON SAN'!$B$22</definedName>
    <definedName name="SQCR_782626_83123_314706_21">'COSTI N2_BENI NON SAN'!$B$23</definedName>
    <definedName name="SQCR_782626_83123_314706_22">'COSTI N2_BENI NON SAN'!$B$24</definedName>
    <definedName name="SQCR_782626_83123_314706_23">'COSTI N2_BENI NON SAN'!$B$25</definedName>
    <definedName name="SQCR_782626_83123_314706_24">'COSTI N2_BENI NON SAN'!$B$26</definedName>
    <definedName name="SQCR_782626_83123_314706_25">'COSTI N2_BENI NON SAN'!$B$27</definedName>
    <definedName name="SQCR_782626_83123_314706_26">'COSTI N2_BENI NON SAN'!$B$28</definedName>
    <definedName name="SQCR_782626_83123_314706_27">'COSTI N2_BENI NON SAN'!$B$29</definedName>
    <definedName name="SQCR_782626_83123_314706_28">'COSTI N2_BENI NON SAN'!$B$30</definedName>
    <definedName name="SQCR_782626_83123_314706_29">'COSTI N2_BENI NON SAN'!$B$31</definedName>
    <definedName name="SQCR_782626_83123_314706_30">'COSTI N2_BENI NON SAN'!$B$32</definedName>
    <definedName name="SQCR_782626_83123_314706_31">'COSTI N2_BENI NON SAN'!$B$33</definedName>
    <definedName name="SQCR_782626_83123_314706_32">'COSTI N2_BENI NON SAN'!$B$34</definedName>
    <definedName name="SQCR_782626_83123_314706_33">'COSTI N2_BENI NON SAN'!$B$35</definedName>
    <definedName name="SQCR_782626_83123_314706_34">'COSTI N2_BENI NON SAN'!$B$36</definedName>
    <definedName name="SQCR_782626_83123_314706_35">'COSTI N2_BENI NON SAN'!$B$37</definedName>
    <definedName name="SQCR_782626_83123_314706_36">'COSTI N2_BENI NON SAN'!$B$38</definedName>
    <definedName name="SQCR_782626_83123_314706_37">'COSTI N2_BENI NON SAN'!$B$39</definedName>
    <definedName name="SQCR_782626_83123_314706_38">'COSTI N2_BENI NON SAN'!$B$40</definedName>
    <definedName name="SQCR_782626_83123_314706_39">'COSTI N2_BENI NON SAN'!$B$41</definedName>
    <definedName name="SQCR_782626_83123_314706_40">'COSTI N2_BENI NON SAN'!$B$42</definedName>
    <definedName name="SQCR_782626_83123_314706_41">'COSTI N2_BENI NON SAN'!$B$43</definedName>
    <definedName name="SQCR_782626_83123_314706_42">'COSTI N2_BENI NON SAN'!$B$44</definedName>
    <definedName name="SQCR_782626_83123_314706_43">'COSTI N2_BENI NON SAN'!$B$45</definedName>
    <definedName name="SQCR_782626_83123_314706_44">'COSTI N2_BENI NON SAN'!$B$46</definedName>
    <definedName name="SQCR_782626_83123_314706_45">'COSTI N2_BENI NON SAN'!$B$47</definedName>
    <definedName name="SQCR_782626_83123_314706_46">'COSTI N2_BENI NON SAN'!$B$48</definedName>
    <definedName name="SQCR_782626_83123_314706_47">'COSTI N2_BENI NON SAN'!$B$49</definedName>
    <definedName name="SQCR_782626_83123_314706_48">'COSTI N2_BENI NON SAN'!$B$50</definedName>
    <definedName name="SQCR_782626_83123_314706_49">'COSTI N2_BENI NON SAN'!$B$51</definedName>
    <definedName name="SQCR_782626_83123_314706_5">'COSTI N2_BENI NON SAN'!$B$7</definedName>
    <definedName name="SQCR_782626_83123_314706_50">'COSTI N2_BENI NON SAN'!$B$52</definedName>
    <definedName name="SQCR_782626_83123_314706_51">'COSTI N2_BENI NON SAN'!$B$53</definedName>
    <definedName name="SQCR_782626_83123_314706_52">'COSTI N2_BENI NON SAN'!$B$54</definedName>
    <definedName name="SQCR_782626_83123_314706_53">'COSTI N2_BENI NON SAN'!$B$55</definedName>
    <definedName name="SQCR_782626_83123_314706_54">'COSTI N2_BENI NON SAN'!$B$56</definedName>
    <definedName name="SQCR_782626_83123_314706_55">'COSTI N2_BENI NON SAN'!$B$57</definedName>
    <definedName name="SQCR_782626_83123_314706_56">'COSTI N2_BENI NON SAN'!$B$58</definedName>
    <definedName name="SQCR_782626_83123_314706_57">'COSTI N2_BENI NON SAN'!$B$59</definedName>
    <definedName name="SQCR_782626_83123_314706_58">'COSTI N2_BENI NON SAN'!$B$60</definedName>
    <definedName name="SQCR_782626_83123_314706_59">'COSTI N2_BENI NON SAN'!$B$61</definedName>
    <definedName name="SQCR_782626_83123_314706_6">'COSTI N2_BENI NON SAN'!$B$8</definedName>
    <definedName name="SQCR_782626_83123_314706_60">'COSTI N2_BENI NON SAN'!$B$62</definedName>
    <definedName name="SQCR_782626_83123_314706_61">'COSTI N2_BENI NON SAN'!$B$63</definedName>
    <definedName name="SQCR_782626_83123_314706_62">'COSTI N2_BENI NON SAN'!$B$64</definedName>
    <definedName name="SQCR_782626_83123_314706_63">'COSTI N2_BENI NON SAN'!$B$65</definedName>
    <definedName name="SQCR_782626_83123_314706_64">'COSTI N2_BENI NON SAN'!$B$66</definedName>
    <definedName name="SQCR_782626_83123_314706_65">'COSTI N2_BENI NON SAN'!$B$67</definedName>
    <definedName name="SQCR_782626_83123_314706_66">'COSTI N2_BENI NON SAN'!$B$68</definedName>
    <definedName name="SQCR_782626_83123_314706_67">'COSTI N2_BENI NON SAN'!$B$69</definedName>
    <definedName name="SQCR_782626_83123_314706_68">'COSTI N2_BENI NON SAN'!$B$70</definedName>
    <definedName name="SQCR_782626_83123_314706_69">'COSTI N2_BENI NON SAN'!$B$71</definedName>
    <definedName name="SQCR_782626_83123_314706_7">'COSTI N2_BENI NON SAN'!$B$9</definedName>
    <definedName name="SQCR_782626_83123_314706_70">'COSTI N2_BENI NON SAN'!$B$72</definedName>
    <definedName name="SQCR_782626_83123_314706_71">'COSTI N2_BENI NON SAN'!$B$73</definedName>
    <definedName name="SQCR_782626_83123_314706_72">'COSTI N2_BENI NON SAN'!$B$74</definedName>
    <definedName name="SQCR_782626_83123_314706_73">'COSTI N2_BENI NON SAN'!$B$75</definedName>
    <definedName name="SQCR_782626_83123_314706_74">'COSTI N2_BENI NON SAN'!$B$76</definedName>
    <definedName name="SQCR_782626_83123_314706_75">'COSTI N2_BENI NON SAN'!$B$77</definedName>
    <definedName name="SQCR_782626_83123_314706_76">'COSTI N2_BENI NON SAN'!$B$78</definedName>
    <definedName name="SQCR_782626_83123_314706_8">'COSTI N2_BENI NON SAN'!$B$10</definedName>
    <definedName name="SQCR_782626_83123_314706_9">'COSTI N2_BENI NON SAN'!$B$11</definedName>
    <definedName name="SQCR_782626_83123_314708_14">'COSTI N2_BENI NON SAN'!$I$16</definedName>
    <definedName name="SQCR_782626_83123_314708_19">'COSTI N2_BENI NON SAN'!$I$21</definedName>
    <definedName name="SQCR_782626_83123_314708_24">'COSTI N2_BENI NON SAN'!$I$26</definedName>
    <definedName name="SQCR_782626_83123_314708_29">'COSTI N2_BENI NON SAN'!$I$31</definedName>
    <definedName name="SQCR_782626_83123_314708_34">'COSTI N2_BENI NON SAN'!$I$36</definedName>
    <definedName name="SQCR_782626_83123_314708_39">'COSTI N2_BENI NON SAN'!$I$41</definedName>
    <definedName name="SQCR_782626_83123_314708_44">'COSTI N2_BENI NON SAN'!$I$46</definedName>
    <definedName name="SQCR_782626_83123_314708_49">'COSTI N2_BENI NON SAN'!$I$51</definedName>
    <definedName name="SQCR_782626_83123_314708_54">'COSTI N2_BENI NON SAN'!$I$56</definedName>
    <definedName name="SQCR_782626_83123_314708_59">'COSTI N2_BENI NON SAN'!$I$61</definedName>
    <definedName name="SQCR_782626_83123_314708_64">'COSTI N2_BENI NON SAN'!$I$66</definedName>
    <definedName name="SQCR_782626_83123_314708_69">'COSTI N2_BENI NON SAN'!$I$71</definedName>
    <definedName name="SQCR_782626_83123_314708_74">'COSTI N2_BENI NON SAN'!$I$76</definedName>
    <definedName name="SQCR_782626_83123_314708_75">'COSTI N2_BENI NON SAN'!$I$77</definedName>
    <definedName name="SQCR_782626_83123_314708_9">'COSTI N2_BENI NON SAN'!$I$11</definedName>
    <definedName name="SQCR_782626_83123_314709_14">'COSTI N2_BENI NON SAN'!$J$16</definedName>
    <definedName name="SQCR_782626_83123_314709_19">'COSTI N2_BENI NON SAN'!$J$21</definedName>
    <definedName name="SQCR_782626_83123_314709_24">'COSTI N2_BENI NON SAN'!$J$26</definedName>
    <definedName name="SQCR_782626_83123_314709_29">'COSTI N2_BENI NON SAN'!$J$31</definedName>
    <definedName name="SQCR_782626_83123_314709_34">'COSTI N2_BENI NON SAN'!$J$36</definedName>
    <definedName name="SQCR_782626_83123_314709_39">'COSTI N2_BENI NON SAN'!$J$41</definedName>
    <definedName name="SQCR_782626_83123_314709_44">'COSTI N2_BENI NON SAN'!$J$46</definedName>
    <definedName name="SQCR_782626_83123_314709_49">'COSTI N2_BENI NON SAN'!$J$51</definedName>
    <definedName name="SQCR_782626_83123_314709_54">'COSTI N2_BENI NON SAN'!$J$56</definedName>
    <definedName name="SQCR_782626_83123_314709_59">'COSTI N2_BENI NON SAN'!$J$61</definedName>
    <definedName name="SQCR_782626_83123_314709_64">'COSTI N2_BENI NON SAN'!$J$66</definedName>
    <definedName name="SQCR_782626_83123_314709_69">'COSTI N2_BENI NON SAN'!$J$71</definedName>
    <definedName name="SQCR_782626_83123_314709_74">'COSTI N2_BENI NON SAN'!$J$76</definedName>
    <definedName name="SQCR_782626_83123_314709_75">'COSTI N2_BENI NON SAN'!$J$77</definedName>
    <definedName name="SQCR_782626_83123_314709_9">'COSTI N2_BENI NON SAN'!$J$11</definedName>
    <definedName name="SQCR_782626_83123_314711_14">'COSTI N2_BENI NON SAN'!$O$16</definedName>
    <definedName name="SQCR_782626_83123_314711_19">'COSTI N2_BENI NON SAN'!$O$21</definedName>
    <definedName name="SQCR_782626_83123_314711_24">'COSTI N2_BENI NON SAN'!$O$26</definedName>
    <definedName name="SQCR_782626_83123_314711_29">'COSTI N2_BENI NON SAN'!$O$31</definedName>
    <definedName name="SQCR_782626_83123_314711_34">'COSTI N2_BENI NON SAN'!$O$36</definedName>
    <definedName name="SQCR_782626_83123_314711_39">'COSTI N2_BENI NON SAN'!$O$41</definedName>
    <definedName name="SQCR_782626_83123_314711_44">'COSTI N2_BENI NON SAN'!$O$46</definedName>
    <definedName name="SQCR_782626_83123_314711_49">'COSTI N2_BENI NON SAN'!$O$51</definedName>
    <definedName name="SQCR_782626_83123_314711_54">'COSTI N2_BENI NON SAN'!$O$56</definedName>
    <definedName name="SQCR_782626_83123_314711_59">'COSTI N2_BENI NON SAN'!$O$61</definedName>
    <definedName name="SQCR_782626_83123_314711_64">'COSTI N2_BENI NON SAN'!$O$66</definedName>
    <definedName name="SQCR_782626_83123_314711_69">'COSTI N2_BENI NON SAN'!$O$71</definedName>
    <definedName name="SQCR_782626_83123_314711_74">'COSTI N2_BENI NON SAN'!$O$76</definedName>
    <definedName name="SQCR_782626_83123_314711_75">'COSTI N2_BENI NON SAN'!$O$77</definedName>
    <definedName name="SQCR_782626_83123_314711_9">'COSTI N2_BENI NON SAN'!$O$11</definedName>
    <definedName name="SQCR_782645_83139_314789_10">'COSTI N10_N13 ALTRI COSTI'!$K$12</definedName>
    <definedName name="SQCR_782645_83139_314789_100">'COSTI N10_N13 ALTRI COSTI'!$K$102</definedName>
    <definedName name="SQCR_782645_83139_314789_101">'COSTI N10_N13 ALTRI COSTI'!$K$103</definedName>
    <definedName name="SQCR_782645_83139_314789_102">'COSTI N10_N13 ALTRI COSTI'!$K$104</definedName>
    <definedName name="SQCR_782645_83139_314789_103">'COSTI N10_N13 ALTRI COSTI'!$K$105</definedName>
    <definedName name="SQCR_782645_83139_314789_104">'COSTI N10_N13 ALTRI COSTI'!$K$106</definedName>
    <definedName name="SQCR_782645_83139_314789_105">'COSTI N10_N13 ALTRI COSTI'!$K$107</definedName>
    <definedName name="SQCR_782645_83139_314789_107">'COSTI N10_N13 ALTRI COSTI'!$K$109</definedName>
    <definedName name="SQCR_782645_83139_314789_108">'COSTI N10_N13 ALTRI COSTI'!$K$110</definedName>
    <definedName name="SQCR_782645_83139_314789_109">'COSTI N10_N13 ALTRI COSTI'!$K$111</definedName>
    <definedName name="SQCR_782645_83139_314789_11">'COSTI N10_N13 ALTRI COSTI'!$K$13</definedName>
    <definedName name="SQCR_782645_83139_314789_111">'COSTI N10_N13 ALTRI COSTI'!$K$113</definedName>
    <definedName name="SQCR_782645_83139_314789_112">'COSTI N10_N13 ALTRI COSTI'!$K$114</definedName>
    <definedName name="SQCR_782645_83139_314789_113">'COSTI N10_N13 ALTRI COSTI'!$K$115</definedName>
    <definedName name="SQCR_782645_83139_314789_115">'COSTI N10_N13 ALTRI COSTI'!$K$117</definedName>
    <definedName name="SQCR_782645_83139_314789_12">'COSTI N10_N13 ALTRI COSTI'!$K$14</definedName>
    <definedName name="SQCR_782645_83139_314789_13">'COSTI N10_N13 ALTRI COSTI'!$K$15</definedName>
    <definedName name="SQCR_782645_83139_314789_14">'COSTI N10_N13 ALTRI COSTI'!$K$16</definedName>
    <definedName name="SQCR_782645_83139_314789_15">'COSTI N10_N13 ALTRI COSTI'!$K$17</definedName>
    <definedName name="SQCR_782645_83139_314789_16">'COSTI N10_N13 ALTRI COSTI'!$K$18</definedName>
    <definedName name="SQCR_782645_83139_314789_17">'COSTI N10_N13 ALTRI COSTI'!$K$19</definedName>
    <definedName name="SQCR_782645_83139_314789_18">'COSTI N10_N13 ALTRI COSTI'!$K$20</definedName>
    <definedName name="SQCR_782645_83139_314789_19">'COSTI N10_N13 ALTRI COSTI'!$K$21</definedName>
    <definedName name="SQCR_782645_83139_314789_20">'COSTI N10_N13 ALTRI COSTI'!$K$22</definedName>
    <definedName name="SQCR_782645_83139_314789_21">'COSTI N10_N13 ALTRI COSTI'!$K$23</definedName>
    <definedName name="SQCR_782645_83139_314789_22">'COSTI N10_N13 ALTRI COSTI'!$K$24</definedName>
    <definedName name="SQCR_782645_83139_314789_23">'COSTI N10_N13 ALTRI COSTI'!$K$25</definedName>
    <definedName name="SQCR_782645_83139_314789_24">'COSTI N10_N13 ALTRI COSTI'!$K$26</definedName>
    <definedName name="SQCR_782645_83139_314789_25">'COSTI N10_N13 ALTRI COSTI'!$K$27</definedName>
    <definedName name="SQCR_782645_83139_314789_26">'COSTI N10_N13 ALTRI COSTI'!$K$28</definedName>
    <definedName name="SQCR_782645_83139_314789_27">'COSTI N10_N13 ALTRI COSTI'!$K$29</definedName>
    <definedName name="SQCR_782645_83139_314789_28">'COSTI N10_N13 ALTRI COSTI'!$K$30</definedName>
    <definedName name="SQCR_782645_83139_314789_29">'COSTI N10_N13 ALTRI COSTI'!$K$31</definedName>
    <definedName name="SQCR_782645_83139_314789_30">'COSTI N10_N13 ALTRI COSTI'!$K$32</definedName>
    <definedName name="SQCR_782645_83139_314789_31">'COSTI N10_N13 ALTRI COSTI'!$K$33</definedName>
    <definedName name="SQCR_782645_83139_314789_34">'COSTI N10_N13 ALTRI COSTI'!$K$36</definedName>
    <definedName name="SQCR_782645_83139_314789_35">'COSTI N10_N13 ALTRI COSTI'!$K$37</definedName>
    <definedName name="SQCR_782645_83139_314789_36">'COSTI N10_N13 ALTRI COSTI'!$K$38</definedName>
    <definedName name="SQCR_782645_83139_314789_37">'COSTI N10_N13 ALTRI COSTI'!$K$39</definedName>
    <definedName name="SQCR_782645_83139_314789_38">'COSTI N10_N13 ALTRI COSTI'!$K$40</definedName>
    <definedName name="SQCR_782645_83139_314789_39">'COSTI N10_N13 ALTRI COSTI'!$K$41</definedName>
    <definedName name="SQCR_782645_83139_314789_40">'COSTI N10_N13 ALTRI COSTI'!$K$42</definedName>
    <definedName name="SQCR_782645_83139_314789_41">'COSTI N10_N13 ALTRI COSTI'!$K$43</definedName>
    <definedName name="SQCR_782645_83139_314789_42">'COSTI N10_N13 ALTRI COSTI'!$K$44</definedName>
    <definedName name="SQCR_782645_83139_314789_43">'COSTI N10_N13 ALTRI COSTI'!$K$45</definedName>
    <definedName name="SQCR_782645_83139_314789_44">'COSTI N10_N13 ALTRI COSTI'!$K$46</definedName>
    <definedName name="SQCR_782645_83139_314789_45">'COSTI N10_N13 ALTRI COSTI'!$K$47</definedName>
    <definedName name="SQCR_782645_83139_314789_46">'COSTI N10_N13 ALTRI COSTI'!$K$48</definedName>
    <definedName name="SQCR_782645_83139_314789_47">'COSTI N10_N13 ALTRI COSTI'!$K$49</definedName>
    <definedName name="SQCR_782645_83139_314789_48">'COSTI N10_N13 ALTRI COSTI'!$K$50</definedName>
    <definedName name="SQCR_782645_83139_314789_49">'COSTI N10_N13 ALTRI COSTI'!$K$51</definedName>
    <definedName name="SQCR_782645_83139_314789_50">'COSTI N10_N13 ALTRI COSTI'!$K$52</definedName>
    <definedName name="SQCR_782645_83139_314789_51">'COSTI N10_N13 ALTRI COSTI'!$K$53</definedName>
    <definedName name="SQCR_782645_83139_314789_52">'COSTI N10_N13 ALTRI COSTI'!$K$54</definedName>
    <definedName name="SQCR_782645_83139_314789_53">'COSTI N10_N13 ALTRI COSTI'!$K$55</definedName>
    <definedName name="SQCR_782645_83139_314789_54">'COSTI N10_N13 ALTRI COSTI'!$K$56</definedName>
    <definedName name="SQCR_782645_83139_314789_55">'COSTI N10_N13 ALTRI COSTI'!$K$57</definedName>
    <definedName name="SQCR_782645_83139_314789_58">'COSTI N10_N13 ALTRI COSTI'!$K$60</definedName>
    <definedName name="SQCR_782645_83139_314789_59">'COSTI N10_N13 ALTRI COSTI'!$K$61</definedName>
    <definedName name="SQCR_782645_83139_314789_6">'COSTI N10_N13 ALTRI COSTI'!$K$8</definedName>
    <definedName name="SQCR_782645_83139_314789_60">'COSTI N10_N13 ALTRI COSTI'!$K$62</definedName>
    <definedName name="SQCR_782645_83139_314789_61">'COSTI N10_N13 ALTRI COSTI'!$K$63</definedName>
    <definedName name="SQCR_782645_83139_314789_62">'COSTI N10_N13 ALTRI COSTI'!$K$64</definedName>
    <definedName name="SQCR_782645_83139_314789_63">'COSTI N10_N13 ALTRI COSTI'!$K$65</definedName>
    <definedName name="SQCR_782645_83139_314789_64">'COSTI N10_N13 ALTRI COSTI'!$K$66</definedName>
    <definedName name="SQCR_782645_83139_314789_65">'COSTI N10_N13 ALTRI COSTI'!$K$67</definedName>
    <definedName name="SQCR_782645_83139_314789_66">'COSTI N10_N13 ALTRI COSTI'!$K$68</definedName>
    <definedName name="SQCR_782645_83139_314789_67">'COSTI N10_N13 ALTRI COSTI'!$K$69</definedName>
    <definedName name="SQCR_782645_83139_314789_68">'COSTI N10_N13 ALTRI COSTI'!$K$70</definedName>
    <definedName name="SQCR_782645_83139_314789_69">'COSTI N10_N13 ALTRI COSTI'!$K$71</definedName>
    <definedName name="SQCR_782645_83139_314789_7">'COSTI N10_N13 ALTRI COSTI'!$K$9</definedName>
    <definedName name="SQCR_782645_83139_314789_70">'COSTI N10_N13 ALTRI COSTI'!$K$72</definedName>
    <definedName name="SQCR_782645_83139_314789_71">'COSTI N10_N13 ALTRI COSTI'!$K$73</definedName>
    <definedName name="SQCR_782645_83139_314789_72">'COSTI N10_N13 ALTRI COSTI'!$K$74</definedName>
    <definedName name="SQCR_782645_83139_314789_73">'COSTI N10_N13 ALTRI COSTI'!$K$75</definedName>
    <definedName name="SQCR_782645_83139_314789_74">'COSTI N10_N13 ALTRI COSTI'!$K$76</definedName>
    <definedName name="SQCR_782645_83139_314789_75">'COSTI N10_N13 ALTRI COSTI'!$K$77</definedName>
    <definedName name="SQCR_782645_83139_314789_76">'COSTI N10_N13 ALTRI COSTI'!$K$78</definedName>
    <definedName name="SQCR_782645_83139_314789_78">'COSTI N10_N13 ALTRI COSTI'!$K$80</definedName>
    <definedName name="SQCR_782645_83139_314789_79">'COSTI N10_N13 ALTRI COSTI'!$K$81</definedName>
    <definedName name="SQCR_782645_83139_314789_8">'COSTI N10_N13 ALTRI COSTI'!$K$10</definedName>
    <definedName name="SQCR_782645_83139_314789_81">'COSTI N10_N13 ALTRI COSTI'!$K$83</definedName>
    <definedName name="SQCR_782645_83139_314789_83">'COSTI N10_N13 ALTRI COSTI'!$K$85</definedName>
    <definedName name="SQCR_782645_83139_314789_85">'COSTI N10_N13 ALTRI COSTI'!$K$87</definedName>
    <definedName name="SQCR_782645_83139_314789_87">'COSTI N10_N13 ALTRI COSTI'!$K$89</definedName>
    <definedName name="SQCR_782645_83139_314789_88">'COSTI N10_N13 ALTRI COSTI'!$K$90</definedName>
    <definedName name="SQCR_782645_83139_314789_89">'COSTI N10_N13 ALTRI COSTI'!$K$91</definedName>
    <definedName name="SQCR_782645_83139_314789_9">'COSTI N10_N13 ALTRI COSTI'!$K$11</definedName>
    <definedName name="SQCR_782645_83139_314789_91">'COSTI N10_N13 ALTRI COSTI'!$K$93</definedName>
    <definedName name="SQCR_782645_83139_314789_92">'COSTI N10_N13 ALTRI COSTI'!$K$94</definedName>
    <definedName name="SQCR_782645_83139_314789_93">'COSTI N10_N13 ALTRI COSTI'!$K$95</definedName>
    <definedName name="SQCR_782645_83139_314789_94">'COSTI N10_N13 ALTRI COSTI'!$K$96</definedName>
    <definedName name="SQCR_782645_83139_314789_95">'COSTI N10_N13 ALTRI COSTI'!$K$97</definedName>
    <definedName name="SQCR_782645_83139_314789_96">'COSTI N10_N13 ALTRI COSTI'!$K$98</definedName>
    <definedName name="SQCR_782645_83139_314789_99">'COSTI N10_N13 ALTRI COSTI'!$K$101</definedName>
    <definedName name="SQCR_782645_83139_314790_10">'COSTI N10_N13 ALTRI COSTI'!$L$12</definedName>
    <definedName name="SQCR_782645_83139_314790_100">'COSTI N10_N13 ALTRI COSTI'!$L$102</definedName>
    <definedName name="SQCR_782645_83139_314790_101">'COSTI N10_N13 ALTRI COSTI'!$L$103</definedName>
    <definedName name="SQCR_782645_83139_314790_102">'COSTI N10_N13 ALTRI COSTI'!$L$104</definedName>
    <definedName name="SQCR_782645_83139_314790_103">'COSTI N10_N13 ALTRI COSTI'!$L$105</definedName>
    <definedName name="SQCR_782645_83139_314790_104">'COSTI N10_N13 ALTRI COSTI'!$L$106</definedName>
    <definedName name="SQCR_782645_83139_314790_105">'COSTI N10_N13 ALTRI COSTI'!$L$107</definedName>
    <definedName name="SQCR_782645_83139_314790_107">'COSTI N10_N13 ALTRI COSTI'!$L$109</definedName>
    <definedName name="SQCR_782645_83139_314790_108">'COSTI N10_N13 ALTRI COSTI'!$L$110</definedName>
    <definedName name="SQCR_782645_83139_314790_109">'COSTI N10_N13 ALTRI COSTI'!$L$111</definedName>
    <definedName name="SQCR_782645_83139_314790_11">'COSTI N10_N13 ALTRI COSTI'!$L$13</definedName>
    <definedName name="SQCR_782645_83139_314790_111">'COSTI N10_N13 ALTRI COSTI'!$L$113</definedName>
    <definedName name="SQCR_782645_83139_314790_112">'COSTI N10_N13 ALTRI COSTI'!$L$114</definedName>
    <definedName name="SQCR_782645_83139_314790_113">'COSTI N10_N13 ALTRI COSTI'!$L$115</definedName>
    <definedName name="SQCR_782645_83139_314790_115">'COSTI N10_N13 ALTRI COSTI'!$L$117</definedName>
    <definedName name="SQCR_782645_83139_314790_12">'COSTI N10_N13 ALTRI COSTI'!$L$14</definedName>
    <definedName name="SQCR_782645_83139_314790_13">'COSTI N10_N13 ALTRI COSTI'!$L$15</definedName>
    <definedName name="SQCR_782645_83139_314790_14">'COSTI N10_N13 ALTRI COSTI'!$L$16</definedName>
    <definedName name="SQCR_782645_83139_314790_15">'COSTI N10_N13 ALTRI COSTI'!$L$17</definedName>
    <definedName name="SQCR_782645_83139_314790_16">'COSTI N10_N13 ALTRI COSTI'!$L$18</definedName>
    <definedName name="SQCR_782645_83139_314790_17">'COSTI N10_N13 ALTRI COSTI'!$L$19</definedName>
    <definedName name="SQCR_782645_83139_314790_18">'COSTI N10_N13 ALTRI COSTI'!$L$20</definedName>
    <definedName name="SQCR_782645_83139_314790_19">'COSTI N10_N13 ALTRI COSTI'!$L$21</definedName>
    <definedName name="SQCR_782645_83139_314790_20">'COSTI N10_N13 ALTRI COSTI'!$L$22</definedName>
    <definedName name="SQCR_782645_83139_314790_21">'COSTI N10_N13 ALTRI COSTI'!$L$23</definedName>
    <definedName name="SQCR_782645_83139_314790_22">'COSTI N10_N13 ALTRI COSTI'!$L$24</definedName>
    <definedName name="SQCR_782645_83139_314790_23">'COSTI N10_N13 ALTRI COSTI'!$L$25</definedName>
    <definedName name="SQCR_782645_83139_314790_24">'COSTI N10_N13 ALTRI COSTI'!$L$26</definedName>
    <definedName name="SQCR_782645_83139_314790_25">'COSTI N10_N13 ALTRI COSTI'!$L$27</definedName>
    <definedName name="SQCR_782645_83139_314790_26">'COSTI N10_N13 ALTRI COSTI'!$L$28</definedName>
    <definedName name="SQCR_782645_83139_314790_27">'COSTI N10_N13 ALTRI COSTI'!$L$29</definedName>
    <definedName name="SQCR_782645_83139_314790_28">'COSTI N10_N13 ALTRI COSTI'!$L$30</definedName>
    <definedName name="SQCR_782645_83139_314790_29">'COSTI N10_N13 ALTRI COSTI'!$L$31</definedName>
    <definedName name="SQCR_782645_83139_314790_30">'COSTI N10_N13 ALTRI COSTI'!$L$32</definedName>
    <definedName name="SQCR_782645_83139_314790_31">'COSTI N10_N13 ALTRI COSTI'!$L$33</definedName>
    <definedName name="SQCR_782645_83139_314790_34">'COSTI N10_N13 ALTRI COSTI'!$L$36</definedName>
    <definedName name="SQCR_782645_83139_314790_35">'COSTI N10_N13 ALTRI COSTI'!$L$37</definedName>
    <definedName name="SQCR_782645_83139_314790_36">'COSTI N10_N13 ALTRI COSTI'!$L$38</definedName>
    <definedName name="SQCR_782645_83139_314790_37">'COSTI N10_N13 ALTRI COSTI'!$L$39</definedName>
    <definedName name="SQCR_782645_83139_314790_38">'COSTI N10_N13 ALTRI COSTI'!$L$40</definedName>
    <definedName name="SQCR_782645_83139_314790_39">'COSTI N10_N13 ALTRI COSTI'!$L$41</definedName>
    <definedName name="SQCR_782645_83139_314790_40">'COSTI N10_N13 ALTRI COSTI'!$L$42</definedName>
    <definedName name="SQCR_782645_83139_314790_41">'COSTI N10_N13 ALTRI COSTI'!$L$43</definedName>
    <definedName name="SQCR_782645_83139_314790_42">'COSTI N10_N13 ALTRI COSTI'!$L$44</definedName>
    <definedName name="SQCR_782645_83139_314790_43">'COSTI N10_N13 ALTRI COSTI'!$L$45</definedName>
    <definedName name="SQCR_782645_83139_314790_44">'COSTI N10_N13 ALTRI COSTI'!$L$46</definedName>
    <definedName name="SQCR_782645_83139_314790_45">'COSTI N10_N13 ALTRI COSTI'!$L$47</definedName>
    <definedName name="SQCR_782645_83139_314790_46">'COSTI N10_N13 ALTRI COSTI'!$L$48</definedName>
    <definedName name="SQCR_782645_83139_314790_47">'COSTI N10_N13 ALTRI COSTI'!$L$49</definedName>
    <definedName name="SQCR_782645_83139_314790_48">'COSTI N10_N13 ALTRI COSTI'!$L$50</definedName>
    <definedName name="SQCR_782645_83139_314790_49">'COSTI N10_N13 ALTRI COSTI'!$L$51</definedName>
    <definedName name="SQCR_782645_83139_314790_50">'COSTI N10_N13 ALTRI COSTI'!$L$52</definedName>
    <definedName name="SQCR_782645_83139_314790_51">'COSTI N10_N13 ALTRI COSTI'!$L$53</definedName>
    <definedName name="SQCR_782645_83139_314790_52">'COSTI N10_N13 ALTRI COSTI'!$L$54</definedName>
    <definedName name="SQCR_782645_83139_314790_53">'COSTI N10_N13 ALTRI COSTI'!$L$55</definedName>
    <definedName name="SQCR_782645_83139_314790_54">'COSTI N10_N13 ALTRI COSTI'!$L$56</definedName>
    <definedName name="SQCR_782645_83139_314790_55">'COSTI N10_N13 ALTRI COSTI'!$L$57</definedName>
    <definedName name="SQCR_782645_83139_314790_58">'COSTI N10_N13 ALTRI COSTI'!$L$60</definedName>
    <definedName name="SQCR_782645_83139_314790_59">'COSTI N10_N13 ALTRI COSTI'!$L$61</definedName>
    <definedName name="SQCR_782645_83139_314790_6">'COSTI N10_N13 ALTRI COSTI'!$L$8</definedName>
    <definedName name="SQCR_782645_83139_314790_60">'COSTI N10_N13 ALTRI COSTI'!$L$62</definedName>
    <definedName name="SQCR_782645_83139_314790_61">'COSTI N10_N13 ALTRI COSTI'!$L$63</definedName>
    <definedName name="SQCR_782645_83139_314790_62">'COSTI N10_N13 ALTRI COSTI'!$L$64</definedName>
    <definedName name="SQCR_782645_83139_314790_63">'COSTI N10_N13 ALTRI COSTI'!$L$65</definedName>
    <definedName name="SQCR_782645_83139_314790_64">'COSTI N10_N13 ALTRI COSTI'!$L$66</definedName>
    <definedName name="SQCR_782645_83139_314790_65">'COSTI N10_N13 ALTRI COSTI'!$L$67</definedName>
    <definedName name="SQCR_782645_83139_314790_66">'COSTI N10_N13 ALTRI COSTI'!$L$68</definedName>
    <definedName name="SQCR_782645_83139_314790_67">'COSTI N10_N13 ALTRI COSTI'!$L$69</definedName>
    <definedName name="SQCR_782645_83139_314790_68">'COSTI N10_N13 ALTRI COSTI'!$L$70</definedName>
    <definedName name="SQCR_782645_83139_314790_69">'COSTI N10_N13 ALTRI COSTI'!$L$71</definedName>
    <definedName name="SQCR_782645_83139_314790_7">'COSTI N10_N13 ALTRI COSTI'!$L$9</definedName>
    <definedName name="SQCR_782645_83139_314790_70">'COSTI N10_N13 ALTRI COSTI'!$L$72</definedName>
    <definedName name="SQCR_782645_83139_314790_71">'COSTI N10_N13 ALTRI COSTI'!$L$73</definedName>
    <definedName name="SQCR_782645_83139_314790_72">'COSTI N10_N13 ALTRI COSTI'!$L$74</definedName>
    <definedName name="SQCR_782645_83139_314790_73">'COSTI N10_N13 ALTRI COSTI'!$L$75</definedName>
    <definedName name="SQCR_782645_83139_314790_74">'COSTI N10_N13 ALTRI COSTI'!$L$76</definedName>
    <definedName name="SQCR_782645_83139_314790_75">'COSTI N10_N13 ALTRI COSTI'!$L$77</definedName>
    <definedName name="SQCR_782645_83139_314790_76">'COSTI N10_N13 ALTRI COSTI'!$L$78</definedName>
    <definedName name="SQCR_782645_83139_314790_78">'COSTI N10_N13 ALTRI COSTI'!$L$80</definedName>
    <definedName name="SQCR_782645_83139_314790_79">'COSTI N10_N13 ALTRI COSTI'!$L$81</definedName>
    <definedName name="SQCR_782645_83139_314790_8">'COSTI N10_N13 ALTRI COSTI'!$L$10</definedName>
    <definedName name="SQCR_782645_83139_314790_81">'COSTI N10_N13 ALTRI COSTI'!$L$83</definedName>
    <definedName name="SQCR_782645_83139_314790_83">'COSTI N10_N13 ALTRI COSTI'!$L$85</definedName>
    <definedName name="SQCR_782645_83139_314790_85">'COSTI N10_N13 ALTRI COSTI'!$L$87</definedName>
    <definedName name="SQCR_782645_83139_314790_87">'COSTI N10_N13 ALTRI COSTI'!$L$89</definedName>
    <definedName name="SQCR_782645_83139_314790_88">'COSTI N10_N13 ALTRI COSTI'!$L$90</definedName>
    <definedName name="SQCR_782645_83139_314790_89">'COSTI N10_N13 ALTRI COSTI'!$L$91</definedName>
    <definedName name="SQCR_782645_83139_314790_9">'COSTI N10_N13 ALTRI COSTI'!$L$11</definedName>
    <definedName name="SQCR_782645_83139_314790_91">'COSTI N10_N13 ALTRI COSTI'!$L$93</definedName>
    <definedName name="SQCR_782645_83139_314790_92">'COSTI N10_N13 ALTRI COSTI'!$L$94</definedName>
    <definedName name="SQCR_782645_83139_314790_93">'COSTI N10_N13 ALTRI COSTI'!$L$95</definedName>
    <definedName name="SQCR_782645_83139_314790_94">'COSTI N10_N13 ALTRI COSTI'!$L$96</definedName>
    <definedName name="SQCR_782645_83139_314790_95">'COSTI N10_N13 ALTRI COSTI'!$L$97</definedName>
    <definedName name="SQCR_782645_83139_314790_96">'COSTI N10_N13 ALTRI COSTI'!$L$98</definedName>
    <definedName name="SQCR_782645_83139_314790_99">'COSTI N10_N13 ALTRI COSTI'!$L$101</definedName>
    <definedName name="SQCR_782645_83139_314794_10">'COSTI N10_N13 ALTRI COSTI'!$H$12</definedName>
    <definedName name="SQCR_782645_83139_314794_100">'COSTI N10_N13 ALTRI COSTI'!$H$102</definedName>
    <definedName name="SQCR_782645_83139_314794_101">'COSTI N10_N13 ALTRI COSTI'!$H$103</definedName>
    <definedName name="SQCR_782645_83139_314794_102">'COSTI N10_N13 ALTRI COSTI'!$H$104</definedName>
    <definedName name="SQCR_782645_83139_314794_103">'COSTI N10_N13 ALTRI COSTI'!$H$105</definedName>
    <definedName name="SQCR_782645_83139_314794_104">'COSTI N10_N13 ALTRI COSTI'!$H$106</definedName>
    <definedName name="SQCR_782645_83139_314794_105">'COSTI N10_N13 ALTRI COSTI'!$H$107</definedName>
    <definedName name="SQCR_782645_83139_314794_107">'COSTI N10_N13 ALTRI COSTI'!$H$109</definedName>
    <definedName name="SQCR_782645_83139_314794_108">'COSTI N10_N13 ALTRI COSTI'!$H$110</definedName>
    <definedName name="SQCR_782645_83139_314794_109">'COSTI N10_N13 ALTRI COSTI'!$H$111</definedName>
    <definedName name="SQCR_782645_83139_314794_11">'COSTI N10_N13 ALTRI COSTI'!$H$13</definedName>
    <definedName name="SQCR_782645_83139_314794_111">'COSTI N10_N13 ALTRI COSTI'!$H$113</definedName>
    <definedName name="SQCR_782645_83139_314794_112">'COSTI N10_N13 ALTRI COSTI'!$H$114</definedName>
    <definedName name="SQCR_782645_83139_314794_113">'COSTI N10_N13 ALTRI COSTI'!$H$115</definedName>
    <definedName name="SQCR_782645_83139_314794_115">'COSTI N10_N13 ALTRI COSTI'!$H$117</definedName>
    <definedName name="SQCR_782645_83139_314794_12">'COSTI N10_N13 ALTRI COSTI'!$H$14</definedName>
    <definedName name="SQCR_782645_83139_314794_13">'COSTI N10_N13 ALTRI COSTI'!$H$15</definedName>
    <definedName name="SQCR_782645_83139_314794_14">'COSTI N10_N13 ALTRI COSTI'!$H$16</definedName>
    <definedName name="SQCR_782645_83139_314794_15">'COSTI N10_N13 ALTRI COSTI'!$H$17</definedName>
    <definedName name="SQCR_782645_83139_314794_16">'COSTI N10_N13 ALTRI COSTI'!$H$18</definedName>
    <definedName name="SQCR_782645_83139_314794_17">'COSTI N10_N13 ALTRI COSTI'!$H$19</definedName>
    <definedName name="SQCR_782645_83139_314794_18">'COSTI N10_N13 ALTRI COSTI'!$H$20</definedName>
    <definedName name="SQCR_782645_83139_314794_19">'COSTI N10_N13 ALTRI COSTI'!$H$21</definedName>
    <definedName name="SQCR_782645_83139_314794_20">'COSTI N10_N13 ALTRI COSTI'!$H$22</definedName>
    <definedName name="SQCR_782645_83139_314794_21">'COSTI N10_N13 ALTRI COSTI'!$H$23</definedName>
    <definedName name="SQCR_782645_83139_314794_22">'COSTI N10_N13 ALTRI COSTI'!$H$24</definedName>
    <definedName name="SQCR_782645_83139_314794_23">'COSTI N10_N13 ALTRI COSTI'!$H$25</definedName>
    <definedName name="SQCR_782645_83139_314794_24">'COSTI N10_N13 ALTRI COSTI'!$H$26</definedName>
    <definedName name="SQCR_782645_83139_314794_25">'COSTI N10_N13 ALTRI COSTI'!$H$27</definedName>
    <definedName name="SQCR_782645_83139_314794_26">'COSTI N10_N13 ALTRI COSTI'!$H$28</definedName>
    <definedName name="SQCR_782645_83139_314794_27">'COSTI N10_N13 ALTRI COSTI'!$H$29</definedName>
    <definedName name="SQCR_782645_83139_314794_28">'COSTI N10_N13 ALTRI COSTI'!$H$30</definedName>
    <definedName name="SQCR_782645_83139_314794_29">'COSTI N10_N13 ALTRI COSTI'!$H$31</definedName>
    <definedName name="SQCR_782645_83139_314794_30">'COSTI N10_N13 ALTRI COSTI'!$H$32</definedName>
    <definedName name="SQCR_782645_83139_314794_31">'COSTI N10_N13 ALTRI COSTI'!$H$33</definedName>
    <definedName name="SQCR_782645_83139_314794_34">'COSTI N10_N13 ALTRI COSTI'!$H$36</definedName>
    <definedName name="SQCR_782645_83139_314794_35">'COSTI N10_N13 ALTRI COSTI'!$H$37</definedName>
    <definedName name="SQCR_782645_83139_314794_36">'COSTI N10_N13 ALTRI COSTI'!$H$38</definedName>
    <definedName name="SQCR_782645_83139_314794_37">'COSTI N10_N13 ALTRI COSTI'!$H$39</definedName>
    <definedName name="SQCR_782645_83139_314794_38">'COSTI N10_N13 ALTRI COSTI'!$H$40</definedName>
    <definedName name="SQCR_782645_83139_314794_39">'COSTI N10_N13 ALTRI COSTI'!$H$41</definedName>
    <definedName name="SQCR_782645_83139_314794_40">'COSTI N10_N13 ALTRI COSTI'!$H$42</definedName>
    <definedName name="SQCR_782645_83139_314794_41">'COSTI N10_N13 ALTRI COSTI'!$H$43</definedName>
    <definedName name="SQCR_782645_83139_314794_42">'COSTI N10_N13 ALTRI COSTI'!$H$44</definedName>
    <definedName name="SQCR_782645_83139_314794_43">'COSTI N10_N13 ALTRI COSTI'!$H$45</definedName>
    <definedName name="SQCR_782645_83139_314794_44">'COSTI N10_N13 ALTRI COSTI'!$H$46</definedName>
    <definedName name="SQCR_782645_83139_314794_45">'COSTI N10_N13 ALTRI COSTI'!$H$47</definedName>
    <definedName name="SQCR_782645_83139_314794_46">'COSTI N10_N13 ALTRI COSTI'!$H$48</definedName>
    <definedName name="SQCR_782645_83139_314794_47">'COSTI N10_N13 ALTRI COSTI'!$H$49</definedName>
    <definedName name="SQCR_782645_83139_314794_48">'COSTI N10_N13 ALTRI COSTI'!$H$50</definedName>
    <definedName name="SQCR_782645_83139_314794_49">'COSTI N10_N13 ALTRI COSTI'!$H$51</definedName>
    <definedName name="SQCR_782645_83139_314794_50">'COSTI N10_N13 ALTRI COSTI'!$H$52</definedName>
    <definedName name="SQCR_782645_83139_314794_51">'COSTI N10_N13 ALTRI COSTI'!$H$53</definedName>
    <definedName name="SQCR_782645_83139_314794_52">'COSTI N10_N13 ALTRI COSTI'!$H$54</definedName>
    <definedName name="SQCR_782645_83139_314794_53">'COSTI N10_N13 ALTRI COSTI'!$H$55</definedName>
    <definedName name="SQCR_782645_83139_314794_54">'COSTI N10_N13 ALTRI COSTI'!$H$56</definedName>
    <definedName name="SQCR_782645_83139_314794_55">'COSTI N10_N13 ALTRI COSTI'!$H$57</definedName>
    <definedName name="SQCR_782645_83139_314794_58">'COSTI N10_N13 ALTRI COSTI'!$H$60</definedName>
    <definedName name="SQCR_782645_83139_314794_59">'COSTI N10_N13 ALTRI COSTI'!$H$61</definedName>
    <definedName name="SQCR_782645_83139_314794_6">'COSTI N10_N13 ALTRI COSTI'!$H$8</definedName>
    <definedName name="SQCR_782645_83139_314794_60">'COSTI N10_N13 ALTRI COSTI'!$H$62</definedName>
    <definedName name="SQCR_782645_83139_314794_61">'COSTI N10_N13 ALTRI COSTI'!$H$63</definedName>
    <definedName name="SQCR_782645_83139_314794_62">'COSTI N10_N13 ALTRI COSTI'!$H$64</definedName>
    <definedName name="SQCR_782645_83139_314794_63">'COSTI N10_N13 ALTRI COSTI'!$H$65</definedName>
    <definedName name="SQCR_782645_83139_314794_64">'COSTI N10_N13 ALTRI COSTI'!$H$66</definedName>
    <definedName name="SQCR_782645_83139_314794_65">'COSTI N10_N13 ALTRI COSTI'!$H$67</definedName>
    <definedName name="SQCR_782645_83139_314794_66">'COSTI N10_N13 ALTRI COSTI'!$H$68</definedName>
    <definedName name="SQCR_782645_83139_314794_67">'COSTI N10_N13 ALTRI COSTI'!$H$69</definedName>
    <definedName name="SQCR_782645_83139_314794_68">'COSTI N10_N13 ALTRI COSTI'!$H$70</definedName>
    <definedName name="SQCR_782645_83139_314794_69">'COSTI N10_N13 ALTRI COSTI'!$H$71</definedName>
    <definedName name="SQCR_782645_83139_314794_7">'COSTI N10_N13 ALTRI COSTI'!$H$9</definedName>
    <definedName name="SQCR_782645_83139_314794_70">'COSTI N10_N13 ALTRI COSTI'!$H$72</definedName>
    <definedName name="SQCR_782645_83139_314794_71">'COSTI N10_N13 ALTRI COSTI'!$H$73</definedName>
    <definedName name="SQCR_782645_83139_314794_72">'COSTI N10_N13 ALTRI COSTI'!$H$74</definedName>
    <definedName name="SQCR_782645_83139_314794_73">'COSTI N10_N13 ALTRI COSTI'!$H$75</definedName>
    <definedName name="SQCR_782645_83139_314794_74">'COSTI N10_N13 ALTRI COSTI'!$H$76</definedName>
    <definedName name="SQCR_782645_83139_314794_75">'COSTI N10_N13 ALTRI COSTI'!$H$77</definedName>
    <definedName name="SQCR_782645_83139_314794_76">'COSTI N10_N13 ALTRI COSTI'!$H$78</definedName>
    <definedName name="SQCR_782645_83139_314794_78">'COSTI N10_N13 ALTRI COSTI'!$H$80</definedName>
    <definedName name="SQCR_782645_83139_314794_79">'COSTI N10_N13 ALTRI COSTI'!$H$81</definedName>
    <definedName name="SQCR_782645_83139_314794_8">'COSTI N10_N13 ALTRI COSTI'!$H$10</definedName>
    <definedName name="SQCR_782645_83139_314794_81">'COSTI N10_N13 ALTRI COSTI'!$H$83</definedName>
    <definedName name="SQCR_782645_83139_314794_83">'COSTI N10_N13 ALTRI COSTI'!$H$85</definedName>
    <definedName name="SQCR_782645_83139_314794_85">'COSTI N10_N13 ALTRI COSTI'!$H$87</definedName>
    <definedName name="SQCR_782645_83139_314794_87">'COSTI N10_N13 ALTRI COSTI'!$H$89</definedName>
    <definedName name="SQCR_782645_83139_314794_88">'COSTI N10_N13 ALTRI COSTI'!$H$90</definedName>
    <definedName name="SQCR_782645_83139_314794_89">'COSTI N10_N13 ALTRI COSTI'!$H$91</definedName>
    <definedName name="SQCR_782645_83139_314794_9">'COSTI N10_N13 ALTRI COSTI'!$H$11</definedName>
    <definedName name="SQCR_782645_83139_314794_91">'COSTI N10_N13 ALTRI COSTI'!$H$93</definedName>
    <definedName name="SQCR_782645_83139_314794_92">'COSTI N10_N13 ALTRI COSTI'!$H$94</definedName>
    <definedName name="SQCR_782645_83139_314794_93">'COSTI N10_N13 ALTRI COSTI'!$H$95</definedName>
    <definedName name="SQCR_782645_83139_314794_94">'COSTI N10_N13 ALTRI COSTI'!$H$96</definedName>
    <definedName name="SQCR_782645_83139_314794_95">'COSTI N10_N13 ALTRI COSTI'!$H$97</definedName>
    <definedName name="SQCR_782645_83139_314794_96">'COSTI N10_N13 ALTRI COSTI'!$H$98</definedName>
    <definedName name="SQCR_782645_83139_314794_99">'COSTI N10_N13 ALTRI COSTI'!$H$101</definedName>
    <definedName name="SQCR_782645_83139_314795_10">'COSTI N10_N13 ALTRI COSTI'!$C$12</definedName>
    <definedName name="SQCR_782645_83139_314795_100">'COSTI N10_N13 ALTRI COSTI'!$C$102</definedName>
    <definedName name="SQCR_782645_83139_314795_101">'COSTI N10_N13 ALTRI COSTI'!$C$103</definedName>
    <definedName name="SQCR_782645_83139_314795_102">'COSTI N10_N13 ALTRI COSTI'!$C$104</definedName>
    <definedName name="SQCR_782645_83139_314795_103">'COSTI N10_N13 ALTRI COSTI'!$C$105</definedName>
    <definedName name="SQCR_782645_83139_314795_104">'COSTI N10_N13 ALTRI COSTI'!$C$106</definedName>
    <definedName name="SQCR_782645_83139_314795_105">'COSTI N10_N13 ALTRI COSTI'!$C$107</definedName>
    <definedName name="SQCR_782645_83139_314795_107">'COSTI N10_N13 ALTRI COSTI'!$C$109</definedName>
    <definedName name="SQCR_782645_83139_314795_108">'COSTI N10_N13 ALTRI COSTI'!$C$110</definedName>
    <definedName name="SQCR_782645_83139_314795_109">'COSTI N10_N13 ALTRI COSTI'!$C$111</definedName>
    <definedName name="SQCR_782645_83139_314795_11">'COSTI N10_N13 ALTRI COSTI'!$C$13</definedName>
    <definedName name="SQCR_782645_83139_314795_111">'COSTI N10_N13 ALTRI COSTI'!$C$113</definedName>
    <definedName name="SQCR_782645_83139_314795_112">'COSTI N10_N13 ALTRI COSTI'!$C$114</definedName>
    <definedName name="SQCR_782645_83139_314795_113">'COSTI N10_N13 ALTRI COSTI'!$C$115</definedName>
    <definedName name="SQCR_782645_83139_314795_115">'COSTI N10_N13 ALTRI COSTI'!$C$117</definedName>
    <definedName name="SQCR_782645_83139_314795_116">'COSTI N10_N13 ALTRI COSTI'!$C$118</definedName>
    <definedName name="SQCR_782645_83139_314795_12">'COSTI N10_N13 ALTRI COSTI'!$C$14</definedName>
    <definedName name="SQCR_782645_83139_314795_13">'COSTI N10_N13 ALTRI COSTI'!$C$15</definedName>
    <definedName name="SQCR_782645_83139_314795_14">'COSTI N10_N13 ALTRI COSTI'!$C$16</definedName>
    <definedName name="SQCR_782645_83139_314795_15">'COSTI N10_N13 ALTRI COSTI'!$C$17</definedName>
    <definedName name="SQCR_782645_83139_314795_16">'COSTI N10_N13 ALTRI COSTI'!$C$18</definedName>
    <definedName name="SQCR_782645_83139_314795_17">'COSTI N10_N13 ALTRI COSTI'!$C$19</definedName>
    <definedName name="SQCR_782645_83139_314795_18">'COSTI N10_N13 ALTRI COSTI'!$C$20</definedName>
    <definedName name="SQCR_782645_83139_314795_19">'COSTI N10_N13 ALTRI COSTI'!$C$21</definedName>
    <definedName name="SQCR_782645_83139_314795_20">'COSTI N10_N13 ALTRI COSTI'!$C$22</definedName>
    <definedName name="SQCR_782645_83139_314795_21">'COSTI N10_N13 ALTRI COSTI'!$C$23</definedName>
    <definedName name="SQCR_782645_83139_314795_22">'COSTI N10_N13 ALTRI COSTI'!$C$24</definedName>
    <definedName name="SQCR_782645_83139_314795_23">'COSTI N10_N13 ALTRI COSTI'!$C$25</definedName>
    <definedName name="SQCR_782645_83139_314795_24">'COSTI N10_N13 ALTRI COSTI'!$C$26</definedName>
    <definedName name="SQCR_782645_83139_314795_25">'COSTI N10_N13 ALTRI COSTI'!$C$27</definedName>
    <definedName name="SQCR_782645_83139_314795_26">'COSTI N10_N13 ALTRI COSTI'!$C$28</definedName>
    <definedName name="SQCR_782645_83139_314795_27">'COSTI N10_N13 ALTRI COSTI'!$C$29</definedName>
    <definedName name="SQCR_782645_83139_314795_28">'COSTI N10_N13 ALTRI COSTI'!$C$30</definedName>
    <definedName name="SQCR_782645_83139_314795_29">'COSTI N10_N13 ALTRI COSTI'!$C$31</definedName>
    <definedName name="SQCR_782645_83139_314795_30">'COSTI N10_N13 ALTRI COSTI'!$C$32</definedName>
    <definedName name="SQCR_782645_83139_314795_31">'COSTI N10_N13 ALTRI COSTI'!$C$33</definedName>
    <definedName name="SQCR_782645_83139_314795_32">'COSTI N10_N13 ALTRI COSTI'!$C$34</definedName>
    <definedName name="SQCR_782645_83139_314795_34">'COSTI N10_N13 ALTRI COSTI'!$C$36</definedName>
    <definedName name="SQCR_782645_83139_314795_35">'COSTI N10_N13 ALTRI COSTI'!$C$37</definedName>
    <definedName name="SQCR_782645_83139_314795_36">'COSTI N10_N13 ALTRI COSTI'!$C$38</definedName>
    <definedName name="SQCR_782645_83139_314795_37">'COSTI N10_N13 ALTRI COSTI'!$C$39</definedName>
    <definedName name="SQCR_782645_83139_314795_38">'COSTI N10_N13 ALTRI COSTI'!$C$40</definedName>
    <definedName name="SQCR_782645_83139_314795_39">'COSTI N10_N13 ALTRI COSTI'!$C$41</definedName>
    <definedName name="SQCR_782645_83139_314795_40">'COSTI N10_N13 ALTRI COSTI'!$C$42</definedName>
    <definedName name="SQCR_782645_83139_314795_41">'COSTI N10_N13 ALTRI COSTI'!$C$43</definedName>
    <definedName name="SQCR_782645_83139_314795_42">'COSTI N10_N13 ALTRI COSTI'!$C$44</definedName>
    <definedName name="SQCR_782645_83139_314795_43">'COSTI N10_N13 ALTRI COSTI'!$C$45</definedName>
    <definedName name="SQCR_782645_83139_314795_44">'COSTI N10_N13 ALTRI COSTI'!$C$46</definedName>
    <definedName name="SQCR_782645_83139_314795_45">'COSTI N10_N13 ALTRI COSTI'!$C$47</definedName>
    <definedName name="SQCR_782645_83139_314795_46">'COSTI N10_N13 ALTRI COSTI'!$C$48</definedName>
    <definedName name="SQCR_782645_83139_314795_47">'COSTI N10_N13 ALTRI COSTI'!$C$49</definedName>
    <definedName name="SQCR_782645_83139_314795_48">'COSTI N10_N13 ALTRI COSTI'!$C$50</definedName>
    <definedName name="SQCR_782645_83139_314795_49">'COSTI N10_N13 ALTRI COSTI'!$C$51</definedName>
    <definedName name="SQCR_782645_83139_314795_50">'COSTI N10_N13 ALTRI COSTI'!$C$52</definedName>
    <definedName name="SQCR_782645_83139_314795_51">'COSTI N10_N13 ALTRI COSTI'!$C$53</definedName>
    <definedName name="SQCR_782645_83139_314795_52">'COSTI N10_N13 ALTRI COSTI'!$C$54</definedName>
    <definedName name="SQCR_782645_83139_314795_53">'COSTI N10_N13 ALTRI COSTI'!$C$55</definedName>
    <definedName name="SQCR_782645_83139_314795_54">'COSTI N10_N13 ALTRI COSTI'!$C$56</definedName>
    <definedName name="SQCR_782645_83139_314795_55">'COSTI N10_N13 ALTRI COSTI'!$C$57</definedName>
    <definedName name="SQCR_782645_83139_314795_56">'COSTI N10_N13 ALTRI COSTI'!$C$58</definedName>
    <definedName name="SQCR_782645_83139_314795_58">'COSTI N10_N13 ALTRI COSTI'!$C$60</definedName>
    <definedName name="SQCR_782645_83139_314795_59">'COSTI N10_N13 ALTRI COSTI'!$C$61</definedName>
    <definedName name="SQCR_782645_83139_314795_6">'COSTI N10_N13 ALTRI COSTI'!$C$8</definedName>
    <definedName name="SQCR_782645_83139_314795_60">'COSTI N10_N13 ALTRI COSTI'!$C$62</definedName>
    <definedName name="SQCR_782645_83139_314795_61">'COSTI N10_N13 ALTRI COSTI'!$C$63</definedName>
    <definedName name="SQCR_782645_83139_314795_62">'COSTI N10_N13 ALTRI COSTI'!$C$64</definedName>
    <definedName name="SQCR_782645_83139_314795_63">'COSTI N10_N13 ALTRI COSTI'!$C$65</definedName>
    <definedName name="SQCR_782645_83139_314795_64">'COSTI N10_N13 ALTRI COSTI'!$C$66</definedName>
    <definedName name="SQCR_782645_83139_314795_65">'COSTI N10_N13 ALTRI COSTI'!$C$67</definedName>
    <definedName name="SQCR_782645_83139_314795_66">'COSTI N10_N13 ALTRI COSTI'!$C$68</definedName>
    <definedName name="SQCR_782645_83139_314795_67">'COSTI N10_N13 ALTRI COSTI'!$C$69</definedName>
    <definedName name="SQCR_782645_83139_314795_68">'COSTI N10_N13 ALTRI COSTI'!$C$70</definedName>
    <definedName name="SQCR_782645_83139_314795_69">'COSTI N10_N13 ALTRI COSTI'!$C$71</definedName>
    <definedName name="SQCR_782645_83139_314795_7">'COSTI N10_N13 ALTRI COSTI'!$C$9</definedName>
    <definedName name="SQCR_782645_83139_314795_70">'COSTI N10_N13 ALTRI COSTI'!$C$72</definedName>
    <definedName name="SQCR_782645_83139_314795_71">'COSTI N10_N13 ALTRI COSTI'!$C$73</definedName>
    <definedName name="SQCR_782645_83139_314795_72">'COSTI N10_N13 ALTRI COSTI'!$C$74</definedName>
    <definedName name="SQCR_782645_83139_314795_73">'COSTI N10_N13 ALTRI COSTI'!$C$75</definedName>
    <definedName name="SQCR_782645_83139_314795_74">'COSTI N10_N13 ALTRI COSTI'!$C$76</definedName>
    <definedName name="SQCR_782645_83139_314795_75">'COSTI N10_N13 ALTRI COSTI'!$C$77</definedName>
    <definedName name="SQCR_782645_83139_314795_76">'COSTI N10_N13 ALTRI COSTI'!$C$78</definedName>
    <definedName name="SQCR_782645_83139_314795_78">'COSTI N10_N13 ALTRI COSTI'!$C$80</definedName>
    <definedName name="SQCR_782645_83139_314795_79">'COSTI N10_N13 ALTRI COSTI'!$C$81</definedName>
    <definedName name="SQCR_782645_83139_314795_8">'COSTI N10_N13 ALTRI COSTI'!$C$10</definedName>
    <definedName name="SQCR_782645_83139_314795_81">'COSTI N10_N13 ALTRI COSTI'!$C$83</definedName>
    <definedName name="SQCR_782645_83139_314795_83">'COSTI N10_N13 ALTRI COSTI'!$C$85</definedName>
    <definedName name="SQCR_782645_83139_314795_85">'COSTI N10_N13 ALTRI COSTI'!$C$87</definedName>
    <definedName name="SQCR_782645_83139_314795_87">'COSTI N10_N13 ALTRI COSTI'!$C$89</definedName>
    <definedName name="SQCR_782645_83139_314795_88">'COSTI N10_N13 ALTRI COSTI'!$C$90</definedName>
    <definedName name="SQCR_782645_83139_314795_89">'COSTI N10_N13 ALTRI COSTI'!$C$91</definedName>
    <definedName name="SQCR_782645_83139_314795_9">'COSTI N10_N13 ALTRI COSTI'!$C$11</definedName>
    <definedName name="SQCR_782645_83139_314795_91">'COSTI N10_N13 ALTRI COSTI'!$C$93</definedName>
    <definedName name="SQCR_782645_83139_314795_92">'COSTI N10_N13 ALTRI COSTI'!$C$94</definedName>
    <definedName name="SQCR_782645_83139_314795_93">'COSTI N10_N13 ALTRI COSTI'!$C$95</definedName>
    <definedName name="SQCR_782645_83139_314795_94">'COSTI N10_N13 ALTRI COSTI'!$C$96</definedName>
    <definedName name="SQCR_782645_83139_314795_95">'COSTI N10_N13 ALTRI COSTI'!$C$97</definedName>
    <definedName name="SQCR_782645_83139_314795_96">'COSTI N10_N13 ALTRI COSTI'!$C$98</definedName>
    <definedName name="SQCR_782645_83139_314795_97">'COSTI N10_N13 ALTRI COSTI'!$C$99</definedName>
    <definedName name="SQCR_782645_83139_314795_99">'COSTI N10_N13 ALTRI COSTI'!$C$101</definedName>
    <definedName name="SQCR_782645_83139_314796_10">'COSTI N10_N13 ALTRI COSTI'!$D$12</definedName>
    <definedName name="SQCR_782645_83139_314796_100">'COSTI N10_N13 ALTRI COSTI'!$D$102</definedName>
    <definedName name="SQCR_782645_83139_314796_101">'COSTI N10_N13 ALTRI COSTI'!$D$103</definedName>
    <definedName name="SQCR_782645_83139_314796_102">'COSTI N10_N13 ALTRI COSTI'!$D$104</definedName>
    <definedName name="SQCR_782645_83139_314796_103">'COSTI N10_N13 ALTRI COSTI'!$D$105</definedName>
    <definedName name="SQCR_782645_83139_314796_104">'COSTI N10_N13 ALTRI COSTI'!$D$106</definedName>
    <definedName name="SQCR_782645_83139_314796_105">'COSTI N10_N13 ALTRI COSTI'!$D$107</definedName>
    <definedName name="SQCR_782645_83139_314796_107">'COSTI N10_N13 ALTRI COSTI'!$D$109</definedName>
    <definedName name="SQCR_782645_83139_314796_108">'COSTI N10_N13 ALTRI COSTI'!$D$110</definedName>
    <definedName name="SQCR_782645_83139_314796_109">'COSTI N10_N13 ALTRI COSTI'!$D$111</definedName>
    <definedName name="SQCR_782645_83139_314796_11">'COSTI N10_N13 ALTRI COSTI'!$D$13</definedName>
    <definedName name="SQCR_782645_83139_314796_111">'COSTI N10_N13 ALTRI COSTI'!$D$113</definedName>
    <definedName name="SQCR_782645_83139_314796_112">'COSTI N10_N13 ALTRI COSTI'!$D$114</definedName>
    <definedName name="SQCR_782645_83139_314796_113">'COSTI N10_N13 ALTRI COSTI'!$D$115</definedName>
    <definedName name="SQCR_782645_83139_314796_115">'COSTI N10_N13 ALTRI COSTI'!$D$117</definedName>
    <definedName name="SQCR_782645_83139_314796_116">'COSTI N10_N13 ALTRI COSTI'!$D$118</definedName>
    <definedName name="SQCR_782645_83139_314796_12">'COSTI N10_N13 ALTRI COSTI'!$D$14</definedName>
    <definedName name="SQCR_782645_83139_314796_13">'COSTI N10_N13 ALTRI COSTI'!$D$15</definedName>
    <definedName name="SQCR_782645_83139_314796_14">'COSTI N10_N13 ALTRI COSTI'!$D$16</definedName>
    <definedName name="SQCR_782645_83139_314796_15">'COSTI N10_N13 ALTRI COSTI'!$D$17</definedName>
    <definedName name="SQCR_782645_83139_314796_16">'COSTI N10_N13 ALTRI COSTI'!$D$18</definedName>
    <definedName name="SQCR_782645_83139_314796_17">'COSTI N10_N13 ALTRI COSTI'!$D$19</definedName>
    <definedName name="SQCR_782645_83139_314796_18">'COSTI N10_N13 ALTRI COSTI'!$D$20</definedName>
    <definedName name="SQCR_782645_83139_314796_19">'COSTI N10_N13 ALTRI COSTI'!$D$21</definedName>
    <definedName name="SQCR_782645_83139_314796_20">'COSTI N10_N13 ALTRI COSTI'!$D$22</definedName>
    <definedName name="SQCR_782645_83139_314796_21">'COSTI N10_N13 ALTRI COSTI'!$D$23</definedName>
    <definedName name="SQCR_782645_83139_314796_22">'COSTI N10_N13 ALTRI COSTI'!$D$24</definedName>
    <definedName name="SQCR_782645_83139_314796_23">'COSTI N10_N13 ALTRI COSTI'!$D$25</definedName>
    <definedName name="SQCR_782645_83139_314796_24">'COSTI N10_N13 ALTRI COSTI'!$D$26</definedName>
    <definedName name="SQCR_782645_83139_314796_25">'COSTI N10_N13 ALTRI COSTI'!$D$27</definedName>
    <definedName name="SQCR_782645_83139_314796_26">'COSTI N10_N13 ALTRI COSTI'!$D$28</definedName>
    <definedName name="SQCR_782645_83139_314796_27">'COSTI N10_N13 ALTRI COSTI'!$D$29</definedName>
    <definedName name="SQCR_782645_83139_314796_28">'COSTI N10_N13 ALTRI COSTI'!$D$30</definedName>
    <definedName name="SQCR_782645_83139_314796_29">'COSTI N10_N13 ALTRI COSTI'!$D$31</definedName>
    <definedName name="SQCR_782645_83139_314796_30">'COSTI N10_N13 ALTRI COSTI'!$D$32</definedName>
    <definedName name="SQCR_782645_83139_314796_31">'COSTI N10_N13 ALTRI COSTI'!$D$33</definedName>
    <definedName name="SQCR_782645_83139_314796_32">'COSTI N10_N13 ALTRI COSTI'!$D$34</definedName>
    <definedName name="SQCR_782645_83139_314796_34">'COSTI N10_N13 ALTRI COSTI'!$D$36</definedName>
    <definedName name="SQCR_782645_83139_314796_35">'COSTI N10_N13 ALTRI COSTI'!$D$37</definedName>
    <definedName name="SQCR_782645_83139_314796_36">'COSTI N10_N13 ALTRI COSTI'!$D$38</definedName>
    <definedName name="SQCR_782645_83139_314796_37">'COSTI N10_N13 ALTRI COSTI'!$D$39</definedName>
    <definedName name="SQCR_782645_83139_314796_38">'COSTI N10_N13 ALTRI COSTI'!$D$40</definedName>
    <definedName name="SQCR_782645_83139_314796_39">'COSTI N10_N13 ALTRI COSTI'!$D$41</definedName>
    <definedName name="SQCR_782645_83139_314796_40">'COSTI N10_N13 ALTRI COSTI'!$D$42</definedName>
    <definedName name="SQCR_782645_83139_314796_41">'COSTI N10_N13 ALTRI COSTI'!$D$43</definedName>
    <definedName name="SQCR_782645_83139_314796_42">'COSTI N10_N13 ALTRI COSTI'!$D$44</definedName>
    <definedName name="SQCR_782645_83139_314796_43">'COSTI N10_N13 ALTRI COSTI'!$D$45</definedName>
    <definedName name="SQCR_782645_83139_314796_44">'COSTI N10_N13 ALTRI COSTI'!$D$46</definedName>
    <definedName name="SQCR_782645_83139_314796_45">'COSTI N10_N13 ALTRI COSTI'!$D$47</definedName>
    <definedName name="SQCR_782645_83139_314796_46">'COSTI N10_N13 ALTRI COSTI'!$D$48</definedName>
    <definedName name="SQCR_782645_83139_314796_47">'COSTI N10_N13 ALTRI COSTI'!$D$49</definedName>
    <definedName name="SQCR_782645_83139_314796_48">'COSTI N10_N13 ALTRI COSTI'!$D$50</definedName>
    <definedName name="SQCR_782645_83139_314796_49">'COSTI N10_N13 ALTRI COSTI'!$D$51</definedName>
    <definedName name="SQCR_782645_83139_314796_50">'COSTI N10_N13 ALTRI COSTI'!$D$52</definedName>
    <definedName name="SQCR_782645_83139_314796_51">'COSTI N10_N13 ALTRI COSTI'!$D$53</definedName>
    <definedName name="SQCR_782645_83139_314796_52">'COSTI N10_N13 ALTRI COSTI'!$D$54</definedName>
    <definedName name="SQCR_782645_83139_314796_53">'COSTI N10_N13 ALTRI COSTI'!$D$55</definedName>
    <definedName name="SQCR_782645_83139_314796_54">'COSTI N10_N13 ALTRI COSTI'!$D$56</definedName>
    <definedName name="SQCR_782645_83139_314796_55">'COSTI N10_N13 ALTRI COSTI'!$D$57</definedName>
    <definedName name="SQCR_782645_83139_314796_56">'COSTI N10_N13 ALTRI COSTI'!$D$58</definedName>
    <definedName name="SQCR_782645_83139_314796_58">'COSTI N10_N13 ALTRI COSTI'!$D$60</definedName>
    <definedName name="SQCR_782645_83139_314796_59">'COSTI N10_N13 ALTRI COSTI'!$D$61</definedName>
    <definedName name="SQCR_782645_83139_314796_6">'COSTI N10_N13 ALTRI COSTI'!$D$8</definedName>
    <definedName name="SQCR_782645_83139_314796_60">'COSTI N10_N13 ALTRI COSTI'!$D$62</definedName>
    <definedName name="SQCR_782645_83139_314796_61">'COSTI N10_N13 ALTRI COSTI'!$D$63</definedName>
    <definedName name="SQCR_782645_83139_314796_62">'COSTI N10_N13 ALTRI COSTI'!$D$64</definedName>
    <definedName name="SQCR_782645_83139_314796_63">'COSTI N10_N13 ALTRI COSTI'!$D$65</definedName>
    <definedName name="SQCR_782645_83139_314796_64">'COSTI N10_N13 ALTRI COSTI'!$D$66</definedName>
    <definedName name="SQCR_782645_83139_314796_65">'COSTI N10_N13 ALTRI COSTI'!$D$67</definedName>
    <definedName name="SQCR_782645_83139_314796_66">'COSTI N10_N13 ALTRI COSTI'!$D$68</definedName>
    <definedName name="SQCR_782645_83139_314796_67">'COSTI N10_N13 ALTRI COSTI'!$D$69</definedName>
    <definedName name="SQCR_782645_83139_314796_68">'COSTI N10_N13 ALTRI COSTI'!$D$70</definedName>
    <definedName name="SQCR_782645_83139_314796_69">'COSTI N10_N13 ALTRI COSTI'!$D$71</definedName>
    <definedName name="SQCR_782645_83139_314796_7">'COSTI N10_N13 ALTRI COSTI'!$D$9</definedName>
    <definedName name="SQCR_782645_83139_314796_70">'COSTI N10_N13 ALTRI COSTI'!$D$72</definedName>
    <definedName name="SQCR_782645_83139_314796_71">'COSTI N10_N13 ALTRI COSTI'!$D$73</definedName>
    <definedName name="SQCR_782645_83139_314796_72">'COSTI N10_N13 ALTRI COSTI'!$D$74</definedName>
    <definedName name="SQCR_782645_83139_314796_73">'COSTI N10_N13 ALTRI COSTI'!$D$75</definedName>
    <definedName name="SQCR_782645_83139_314796_74">'COSTI N10_N13 ALTRI COSTI'!$D$76</definedName>
    <definedName name="SQCR_782645_83139_314796_75">'COSTI N10_N13 ALTRI COSTI'!$D$77</definedName>
    <definedName name="SQCR_782645_83139_314796_76">'COSTI N10_N13 ALTRI COSTI'!$D$78</definedName>
    <definedName name="SQCR_782645_83139_314796_78">'COSTI N10_N13 ALTRI COSTI'!$D$80</definedName>
    <definedName name="SQCR_782645_83139_314796_79">'COSTI N10_N13 ALTRI COSTI'!$D$81</definedName>
    <definedName name="SQCR_782645_83139_314796_8">'COSTI N10_N13 ALTRI COSTI'!$D$10</definedName>
    <definedName name="SQCR_782645_83139_314796_81">'COSTI N10_N13 ALTRI COSTI'!$D$83</definedName>
    <definedName name="SQCR_782645_83139_314796_83">'COSTI N10_N13 ALTRI COSTI'!$D$85</definedName>
    <definedName name="SQCR_782645_83139_314796_85">'COSTI N10_N13 ALTRI COSTI'!$D$87</definedName>
    <definedName name="SQCR_782645_83139_314796_87">'COSTI N10_N13 ALTRI COSTI'!$D$89</definedName>
    <definedName name="SQCR_782645_83139_314796_88">'COSTI N10_N13 ALTRI COSTI'!$D$90</definedName>
    <definedName name="SQCR_782645_83139_314796_89">'COSTI N10_N13 ALTRI COSTI'!$D$91</definedName>
    <definedName name="SQCR_782645_83139_314796_9">'COSTI N10_N13 ALTRI COSTI'!$D$11</definedName>
    <definedName name="SQCR_782645_83139_314796_91">'COSTI N10_N13 ALTRI COSTI'!$D$93</definedName>
    <definedName name="SQCR_782645_83139_314796_92">'COSTI N10_N13 ALTRI COSTI'!$D$94</definedName>
    <definedName name="SQCR_782645_83139_314796_93">'COSTI N10_N13 ALTRI COSTI'!$D$95</definedName>
    <definedName name="SQCR_782645_83139_314796_94">'COSTI N10_N13 ALTRI COSTI'!$D$96</definedName>
    <definedName name="SQCR_782645_83139_314796_95">'COSTI N10_N13 ALTRI COSTI'!$D$97</definedName>
    <definedName name="SQCR_782645_83139_314796_96">'COSTI N10_N13 ALTRI COSTI'!$D$98</definedName>
    <definedName name="SQCR_782645_83139_314796_97">'COSTI N10_N13 ALTRI COSTI'!$D$99</definedName>
    <definedName name="SQCR_782645_83139_314796_99">'COSTI N10_N13 ALTRI COSTI'!$D$101</definedName>
    <definedName name="SQCR_782645_83139_314797_10">'COSTI N10_N13 ALTRI COSTI'!$B$12</definedName>
    <definedName name="SQCR_782645_83139_314797_100">'COSTI N10_N13 ALTRI COSTI'!$B$102</definedName>
    <definedName name="SQCR_782645_83139_314797_101">'COSTI N10_N13 ALTRI COSTI'!$B$103</definedName>
    <definedName name="SQCR_782645_83139_314797_102">'COSTI N10_N13 ALTRI COSTI'!$B$104</definedName>
    <definedName name="SQCR_782645_83139_314797_103">'COSTI N10_N13 ALTRI COSTI'!$B$105</definedName>
    <definedName name="SQCR_782645_83139_314797_104">'COSTI N10_N13 ALTRI COSTI'!$B$106</definedName>
    <definedName name="SQCR_782645_83139_314797_105">'COSTI N10_N13 ALTRI COSTI'!$B$107</definedName>
    <definedName name="SQCR_782645_83139_314797_107">'COSTI N10_N13 ALTRI COSTI'!$B$109</definedName>
    <definedName name="SQCR_782645_83139_314797_108">'COSTI N10_N13 ALTRI COSTI'!$B$110</definedName>
    <definedName name="SQCR_782645_83139_314797_109">'COSTI N10_N13 ALTRI COSTI'!$B$111</definedName>
    <definedName name="SQCR_782645_83139_314797_11">'COSTI N10_N13 ALTRI COSTI'!$B$13</definedName>
    <definedName name="SQCR_782645_83139_314797_111">'COSTI N10_N13 ALTRI COSTI'!$B$113</definedName>
    <definedName name="SQCR_782645_83139_314797_112">'COSTI N10_N13 ALTRI COSTI'!$B$114</definedName>
    <definedName name="SQCR_782645_83139_314797_113">'COSTI N10_N13 ALTRI COSTI'!$B$115</definedName>
    <definedName name="SQCR_782645_83139_314797_115">'COSTI N10_N13 ALTRI COSTI'!$B$117</definedName>
    <definedName name="SQCR_782645_83139_314797_116">'COSTI N10_N13 ALTRI COSTI'!$B$118</definedName>
    <definedName name="SQCR_782645_83139_314797_12">'COSTI N10_N13 ALTRI COSTI'!$B$14</definedName>
    <definedName name="SQCR_782645_83139_314797_13">'COSTI N10_N13 ALTRI COSTI'!$B$15</definedName>
    <definedName name="SQCR_782645_83139_314797_14">'COSTI N10_N13 ALTRI COSTI'!$B$16</definedName>
    <definedName name="SQCR_782645_83139_314797_15">'COSTI N10_N13 ALTRI COSTI'!$B$17</definedName>
    <definedName name="SQCR_782645_83139_314797_16">'COSTI N10_N13 ALTRI COSTI'!$B$18</definedName>
    <definedName name="SQCR_782645_83139_314797_17">'COSTI N10_N13 ALTRI COSTI'!$B$19</definedName>
    <definedName name="SQCR_782645_83139_314797_18">'COSTI N10_N13 ALTRI COSTI'!$B$20</definedName>
    <definedName name="SQCR_782645_83139_314797_19">'COSTI N10_N13 ALTRI COSTI'!$B$21</definedName>
    <definedName name="SQCR_782645_83139_314797_20">'COSTI N10_N13 ALTRI COSTI'!$B$22</definedName>
    <definedName name="SQCR_782645_83139_314797_21">'COSTI N10_N13 ALTRI COSTI'!$B$23</definedName>
    <definedName name="SQCR_782645_83139_314797_22">'COSTI N10_N13 ALTRI COSTI'!$B$24</definedName>
    <definedName name="SQCR_782645_83139_314797_23">'COSTI N10_N13 ALTRI COSTI'!$B$25</definedName>
    <definedName name="SQCR_782645_83139_314797_24">'COSTI N10_N13 ALTRI COSTI'!$B$26</definedName>
    <definedName name="SQCR_782645_83139_314797_25">'COSTI N10_N13 ALTRI COSTI'!$B$27</definedName>
    <definedName name="SQCR_782645_83139_314797_26">'COSTI N10_N13 ALTRI COSTI'!$B$28</definedName>
    <definedName name="SQCR_782645_83139_314797_27">'COSTI N10_N13 ALTRI COSTI'!$B$29</definedName>
    <definedName name="SQCR_782645_83139_314797_28">'COSTI N10_N13 ALTRI COSTI'!$B$30</definedName>
    <definedName name="SQCR_782645_83139_314797_29">'COSTI N10_N13 ALTRI COSTI'!$B$31</definedName>
    <definedName name="SQCR_782645_83139_314797_30">'COSTI N10_N13 ALTRI COSTI'!$B$32</definedName>
    <definedName name="SQCR_782645_83139_314797_31">'COSTI N10_N13 ALTRI COSTI'!$B$33</definedName>
    <definedName name="SQCR_782645_83139_314797_32">'COSTI N10_N13 ALTRI COSTI'!$B$34</definedName>
    <definedName name="SQCR_782645_83139_314797_34">'COSTI N10_N13 ALTRI COSTI'!$B$36</definedName>
    <definedName name="SQCR_782645_83139_314797_35">'COSTI N10_N13 ALTRI COSTI'!$B$37</definedName>
    <definedName name="SQCR_782645_83139_314797_36">'COSTI N10_N13 ALTRI COSTI'!$B$38</definedName>
    <definedName name="SQCR_782645_83139_314797_37">'COSTI N10_N13 ALTRI COSTI'!$B$39</definedName>
    <definedName name="SQCR_782645_83139_314797_38">'COSTI N10_N13 ALTRI COSTI'!$B$40</definedName>
    <definedName name="SQCR_782645_83139_314797_39">'COSTI N10_N13 ALTRI COSTI'!$B$41</definedName>
    <definedName name="SQCR_782645_83139_314797_40">'COSTI N10_N13 ALTRI COSTI'!$B$42</definedName>
    <definedName name="SQCR_782645_83139_314797_41">'COSTI N10_N13 ALTRI COSTI'!$B$43</definedName>
    <definedName name="SQCR_782645_83139_314797_42">'COSTI N10_N13 ALTRI COSTI'!$B$44</definedName>
    <definedName name="SQCR_782645_83139_314797_43">'COSTI N10_N13 ALTRI COSTI'!$B$45</definedName>
    <definedName name="SQCR_782645_83139_314797_44">'COSTI N10_N13 ALTRI COSTI'!$B$46</definedName>
    <definedName name="SQCR_782645_83139_314797_45">'COSTI N10_N13 ALTRI COSTI'!$B$47</definedName>
    <definedName name="SQCR_782645_83139_314797_46">'COSTI N10_N13 ALTRI COSTI'!$B$48</definedName>
    <definedName name="SQCR_782645_83139_314797_47">'COSTI N10_N13 ALTRI COSTI'!$B$49</definedName>
    <definedName name="SQCR_782645_83139_314797_48">'COSTI N10_N13 ALTRI COSTI'!$B$50</definedName>
    <definedName name="SQCR_782645_83139_314797_49">'COSTI N10_N13 ALTRI COSTI'!$B$51</definedName>
    <definedName name="SQCR_782645_83139_314797_50">'COSTI N10_N13 ALTRI COSTI'!$B$52</definedName>
    <definedName name="SQCR_782645_83139_314797_51">'COSTI N10_N13 ALTRI COSTI'!$B$53</definedName>
    <definedName name="SQCR_782645_83139_314797_52">'COSTI N10_N13 ALTRI COSTI'!$B$54</definedName>
    <definedName name="SQCR_782645_83139_314797_53">'COSTI N10_N13 ALTRI COSTI'!$B$55</definedName>
    <definedName name="SQCR_782645_83139_314797_54">'COSTI N10_N13 ALTRI COSTI'!$B$56</definedName>
    <definedName name="SQCR_782645_83139_314797_55">'COSTI N10_N13 ALTRI COSTI'!$B$57</definedName>
    <definedName name="SQCR_782645_83139_314797_56">'COSTI N10_N13 ALTRI COSTI'!$B$58</definedName>
    <definedName name="SQCR_782645_83139_314797_58">'COSTI N10_N13 ALTRI COSTI'!$B$60</definedName>
    <definedName name="SQCR_782645_83139_314797_59">'COSTI N10_N13 ALTRI COSTI'!$B$61</definedName>
    <definedName name="SQCR_782645_83139_314797_6">'COSTI N10_N13 ALTRI COSTI'!$B$8</definedName>
    <definedName name="SQCR_782645_83139_314797_60">'COSTI N10_N13 ALTRI COSTI'!$B$62</definedName>
    <definedName name="SQCR_782645_83139_314797_61">'COSTI N10_N13 ALTRI COSTI'!$B$63</definedName>
    <definedName name="SQCR_782645_83139_314797_62">'COSTI N10_N13 ALTRI COSTI'!$B$64</definedName>
    <definedName name="SQCR_782645_83139_314797_63">'COSTI N10_N13 ALTRI COSTI'!$B$65</definedName>
    <definedName name="SQCR_782645_83139_314797_64">'COSTI N10_N13 ALTRI COSTI'!$B$66</definedName>
    <definedName name="SQCR_782645_83139_314797_65">'COSTI N10_N13 ALTRI COSTI'!$B$67</definedName>
    <definedName name="SQCR_782645_83139_314797_66">'COSTI N10_N13 ALTRI COSTI'!$B$68</definedName>
    <definedName name="SQCR_782645_83139_314797_67">'COSTI N10_N13 ALTRI COSTI'!$B$69</definedName>
    <definedName name="SQCR_782645_83139_314797_68">'COSTI N10_N13 ALTRI COSTI'!$B$70</definedName>
    <definedName name="SQCR_782645_83139_314797_69">'COSTI N10_N13 ALTRI COSTI'!$B$71</definedName>
    <definedName name="SQCR_782645_83139_314797_7">'COSTI N10_N13 ALTRI COSTI'!$B$9</definedName>
    <definedName name="SQCR_782645_83139_314797_70">'COSTI N10_N13 ALTRI COSTI'!$B$72</definedName>
    <definedName name="SQCR_782645_83139_314797_71">'COSTI N10_N13 ALTRI COSTI'!$B$73</definedName>
    <definedName name="SQCR_782645_83139_314797_72">'COSTI N10_N13 ALTRI COSTI'!$B$74</definedName>
    <definedName name="SQCR_782645_83139_314797_73">'COSTI N10_N13 ALTRI COSTI'!$B$75</definedName>
    <definedName name="SQCR_782645_83139_314797_74">'COSTI N10_N13 ALTRI COSTI'!$B$76</definedName>
    <definedName name="SQCR_782645_83139_314797_75">'COSTI N10_N13 ALTRI COSTI'!$B$77</definedName>
    <definedName name="SQCR_782645_83139_314797_76">'COSTI N10_N13 ALTRI COSTI'!$B$78</definedName>
    <definedName name="SQCR_782645_83139_314797_78">'COSTI N10_N13 ALTRI COSTI'!$B$80</definedName>
    <definedName name="SQCR_782645_83139_314797_79">'COSTI N10_N13 ALTRI COSTI'!$B$81</definedName>
    <definedName name="SQCR_782645_83139_314797_8">'COSTI N10_N13 ALTRI COSTI'!$B$10</definedName>
    <definedName name="SQCR_782645_83139_314797_81">'COSTI N10_N13 ALTRI COSTI'!$B$83</definedName>
    <definedName name="SQCR_782645_83139_314797_83">'COSTI N10_N13 ALTRI COSTI'!$B$85</definedName>
    <definedName name="SQCR_782645_83139_314797_85">'COSTI N10_N13 ALTRI COSTI'!$B$87</definedName>
    <definedName name="SQCR_782645_83139_314797_87">'COSTI N10_N13 ALTRI COSTI'!$B$89</definedName>
    <definedName name="SQCR_782645_83139_314797_88">'COSTI N10_N13 ALTRI COSTI'!$B$90</definedName>
    <definedName name="SQCR_782645_83139_314797_89">'COSTI N10_N13 ALTRI COSTI'!$B$91</definedName>
    <definedName name="SQCR_782645_83139_314797_9">'COSTI N10_N13 ALTRI COSTI'!$B$11</definedName>
    <definedName name="SQCR_782645_83139_314797_91">'COSTI N10_N13 ALTRI COSTI'!$B$93</definedName>
    <definedName name="SQCR_782645_83139_314797_92">'COSTI N10_N13 ALTRI COSTI'!$B$94</definedName>
    <definedName name="SQCR_782645_83139_314797_93">'COSTI N10_N13 ALTRI COSTI'!$B$95</definedName>
    <definedName name="SQCR_782645_83139_314797_94">'COSTI N10_N13 ALTRI COSTI'!$B$96</definedName>
    <definedName name="SQCR_782645_83139_314797_95">'COSTI N10_N13 ALTRI COSTI'!$B$97</definedName>
    <definedName name="SQCR_782645_83139_314797_96">'COSTI N10_N13 ALTRI COSTI'!$B$98</definedName>
    <definedName name="SQCR_782645_83139_314797_97">'COSTI N10_N13 ALTRI COSTI'!$B$99</definedName>
    <definedName name="SQCR_782645_83139_314797_99">'COSTI N10_N13 ALTRI COSTI'!$B$101</definedName>
    <definedName name="SQCR_782645_83139_314799_10">'COSTI N10_N13 ALTRI COSTI'!$I$12</definedName>
    <definedName name="SQCR_782645_83139_314799_100">'COSTI N10_N13 ALTRI COSTI'!$I$102</definedName>
    <definedName name="SQCR_782645_83139_314799_101">'COSTI N10_N13 ALTRI COSTI'!$I$103</definedName>
    <definedName name="SQCR_782645_83139_314799_102">'COSTI N10_N13 ALTRI COSTI'!$I$104</definedName>
    <definedName name="SQCR_782645_83139_314799_103">'COSTI N10_N13 ALTRI COSTI'!$I$105</definedName>
    <definedName name="SQCR_782645_83139_314799_104">'COSTI N10_N13 ALTRI COSTI'!$I$106</definedName>
    <definedName name="SQCR_782645_83139_314799_105">'COSTI N10_N13 ALTRI COSTI'!$I$107</definedName>
    <definedName name="SQCR_782645_83139_314799_107">'COSTI N10_N13 ALTRI COSTI'!$I$109</definedName>
    <definedName name="SQCR_782645_83139_314799_108">'COSTI N10_N13 ALTRI COSTI'!$I$110</definedName>
    <definedName name="SQCR_782645_83139_314799_109">'COSTI N10_N13 ALTRI COSTI'!$I$111</definedName>
    <definedName name="SQCR_782645_83139_314799_11">'COSTI N10_N13 ALTRI COSTI'!$I$13</definedName>
    <definedName name="SQCR_782645_83139_314799_111">'COSTI N10_N13 ALTRI COSTI'!$I$113</definedName>
    <definedName name="SQCR_782645_83139_314799_112">'COSTI N10_N13 ALTRI COSTI'!$I$114</definedName>
    <definedName name="SQCR_782645_83139_314799_113">'COSTI N10_N13 ALTRI COSTI'!$I$115</definedName>
    <definedName name="SQCR_782645_83139_314799_115">'COSTI N10_N13 ALTRI COSTI'!$I$117</definedName>
    <definedName name="SQCR_782645_83139_314799_12">'COSTI N10_N13 ALTRI COSTI'!$I$14</definedName>
    <definedName name="SQCR_782645_83139_314799_13">'COSTI N10_N13 ALTRI COSTI'!$I$15</definedName>
    <definedName name="SQCR_782645_83139_314799_14">'COSTI N10_N13 ALTRI COSTI'!$I$16</definedName>
    <definedName name="SQCR_782645_83139_314799_15">'COSTI N10_N13 ALTRI COSTI'!$I$17</definedName>
    <definedName name="SQCR_782645_83139_314799_16">'COSTI N10_N13 ALTRI COSTI'!$I$18</definedName>
    <definedName name="SQCR_782645_83139_314799_17">'COSTI N10_N13 ALTRI COSTI'!$I$19</definedName>
    <definedName name="SQCR_782645_83139_314799_18">'COSTI N10_N13 ALTRI COSTI'!$I$20</definedName>
    <definedName name="SQCR_782645_83139_314799_19">'COSTI N10_N13 ALTRI COSTI'!$I$21</definedName>
    <definedName name="SQCR_782645_83139_314799_20">'COSTI N10_N13 ALTRI COSTI'!$I$22</definedName>
    <definedName name="SQCR_782645_83139_314799_21">'COSTI N10_N13 ALTRI COSTI'!$I$23</definedName>
    <definedName name="SQCR_782645_83139_314799_22">'COSTI N10_N13 ALTRI COSTI'!$I$24</definedName>
    <definedName name="SQCR_782645_83139_314799_23">'COSTI N10_N13 ALTRI COSTI'!$I$25</definedName>
    <definedName name="SQCR_782645_83139_314799_24">'COSTI N10_N13 ALTRI COSTI'!$I$26</definedName>
    <definedName name="SQCR_782645_83139_314799_25">'COSTI N10_N13 ALTRI COSTI'!$I$27</definedName>
    <definedName name="SQCR_782645_83139_314799_26">'COSTI N10_N13 ALTRI COSTI'!$I$28</definedName>
    <definedName name="SQCR_782645_83139_314799_27">'COSTI N10_N13 ALTRI COSTI'!$I$29</definedName>
    <definedName name="SQCR_782645_83139_314799_28">'COSTI N10_N13 ALTRI COSTI'!$I$30</definedName>
    <definedName name="SQCR_782645_83139_314799_29">'COSTI N10_N13 ALTRI COSTI'!$I$31</definedName>
    <definedName name="SQCR_782645_83139_314799_30">'COSTI N10_N13 ALTRI COSTI'!$I$32</definedName>
    <definedName name="SQCR_782645_83139_314799_31">'COSTI N10_N13 ALTRI COSTI'!$I$33</definedName>
    <definedName name="SQCR_782645_83139_314799_34">'COSTI N10_N13 ALTRI COSTI'!$I$36</definedName>
    <definedName name="SQCR_782645_83139_314799_35">'COSTI N10_N13 ALTRI COSTI'!$I$37</definedName>
    <definedName name="SQCR_782645_83139_314799_36">'COSTI N10_N13 ALTRI COSTI'!$I$38</definedName>
    <definedName name="SQCR_782645_83139_314799_37">'COSTI N10_N13 ALTRI COSTI'!$I$39</definedName>
    <definedName name="SQCR_782645_83139_314799_38">'COSTI N10_N13 ALTRI COSTI'!$I$40</definedName>
    <definedName name="SQCR_782645_83139_314799_39">'COSTI N10_N13 ALTRI COSTI'!$I$41</definedName>
    <definedName name="SQCR_782645_83139_314799_40">'COSTI N10_N13 ALTRI COSTI'!$I$42</definedName>
    <definedName name="SQCR_782645_83139_314799_41">'COSTI N10_N13 ALTRI COSTI'!$I$43</definedName>
    <definedName name="SQCR_782645_83139_314799_42">'COSTI N10_N13 ALTRI COSTI'!$I$44</definedName>
    <definedName name="SQCR_782645_83139_314799_43">'COSTI N10_N13 ALTRI COSTI'!$I$45</definedName>
    <definedName name="SQCR_782645_83139_314799_44">'COSTI N10_N13 ALTRI COSTI'!$I$46</definedName>
    <definedName name="SQCR_782645_83139_314799_45">'COSTI N10_N13 ALTRI COSTI'!$I$47</definedName>
    <definedName name="SQCR_782645_83139_314799_46">'COSTI N10_N13 ALTRI COSTI'!$I$48</definedName>
    <definedName name="SQCR_782645_83139_314799_47">'COSTI N10_N13 ALTRI COSTI'!$I$49</definedName>
    <definedName name="SQCR_782645_83139_314799_48">'COSTI N10_N13 ALTRI COSTI'!$I$50</definedName>
    <definedName name="SQCR_782645_83139_314799_49">'COSTI N10_N13 ALTRI COSTI'!$I$51</definedName>
    <definedName name="SQCR_782645_83139_314799_50">'COSTI N10_N13 ALTRI COSTI'!$I$52</definedName>
    <definedName name="SQCR_782645_83139_314799_51">'COSTI N10_N13 ALTRI COSTI'!$I$53</definedName>
    <definedName name="SQCR_782645_83139_314799_52">'COSTI N10_N13 ALTRI COSTI'!$I$54</definedName>
    <definedName name="SQCR_782645_83139_314799_53">'COSTI N10_N13 ALTRI COSTI'!$I$55</definedName>
    <definedName name="SQCR_782645_83139_314799_54">'COSTI N10_N13 ALTRI COSTI'!$I$56</definedName>
    <definedName name="SQCR_782645_83139_314799_55">'COSTI N10_N13 ALTRI COSTI'!$I$57</definedName>
    <definedName name="SQCR_782645_83139_314799_58">'COSTI N10_N13 ALTRI COSTI'!$I$60</definedName>
    <definedName name="SQCR_782645_83139_314799_59">'COSTI N10_N13 ALTRI COSTI'!$I$61</definedName>
    <definedName name="SQCR_782645_83139_314799_6">'COSTI N10_N13 ALTRI COSTI'!$I$8</definedName>
    <definedName name="SQCR_782645_83139_314799_60">'COSTI N10_N13 ALTRI COSTI'!$I$62</definedName>
    <definedName name="SQCR_782645_83139_314799_61">'COSTI N10_N13 ALTRI COSTI'!$I$63</definedName>
    <definedName name="SQCR_782645_83139_314799_62">'COSTI N10_N13 ALTRI COSTI'!$I$64</definedName>
    <definedName name="SQCR_782645_83139_314799_63">'COSTI N10_N13 ALTRI COSTI'!$I$65</definedName>
    <definedName name="SQCR_782645_83139_314799_64">'COSTI N10_N13 ALTRI COSTI'!$I$66</definedName>
    <definedName name="SQCR_782645_83139_314799_65">'COSTI N10_N13 ALTRI COSTI'!$I$67</definedName>
    <definedName name="SQCR_782645_83139_314799_66">'COSTI N10_N13 ALTRI COSTI'!$I$68</definedName>
    <definedName name="SQCR_782645_83139_314799_67">'COSTI N10_N13 ALTRI COSTI'!$I$69</definedName>
    <definedName name="SQCR_782645_83139_314799_68">'COSTI N10_N13 ALTRI COSTI'!$I$70</definedName>
    <definedName name="SQCR_782645_83139_314799_69">'COSTI N10_N13 ALTRI COSTI'!$I$71</definedName>
    <definedName name="SQCR_782645_83139_314799_7">'COSTI N10_N13 ALTRI COSTI'!$I$9</definedName>
    <definedName name="SQCR_782645_83139_314799_70">'COSTI N10_N13 ALTRI COSTI'!$I$72</definedName>
    <definedName name="SQCR_782645_83139_314799_71">'COSTI N10_N13 ALTRI COSTI'!$I$73</definedName>
    <definedName name="SQCR_782645_83139_314799_72">'COSTI N10_N13 ALTRI COSTI'!$I$74</definedName>
    <definedName name="SQCR_782645_83139_314799_73">'COSTI N10_N13 ALTRI COSTI'!$I$75</definedName>
    <definedName name="SQCR_782645_83139_314799_74">'COSTI N10_N13 ALTRI COSTI'!$I$76</definedName>
    <definedName name="SQCR_782645_83139_314799_75">'COSTI N10_N13 ALTRI COSTI'!$I$77</definedName>
    <definedName name="SQCR_782645_83139_314799_76">'COSTI N10_N13 ALTRI COSTI'!$I$78</definedName>
    <definedName name="SQCR_782645_83139_314799_78">'COSTI N10_N13 ALTRI COSTI'!$I$80</definedName>
    <definedName name="SQCR_782645_83139_314799_79">'COSTI N10_N13 ALTRI COSTI'!$I$81</definedName>
    <definedName name="SQCR_782645_83139_314799_8">'COSTI N10_N13 ALTRI COSTI'!$I$10</definedName>
    <definedName name="SQCR_782645_83139_314799_81">'COSTI N10_N13 ALTRI COSTI'!$I$83</definedName>
    <definedName name="SQCR_782645_83139_314799_83">'COSTI N10_N13 ALTRI COSTI'!$I$85</definedName>
    <definedName name="SQCR_782645_83139_314799_85">'COSTI N10_N13 ALTRI COSTI'!$I$87</definedName>
    <definedName name="SQCR_782645_83139_314799_87">'COSTI N10_N13 ALTRI COSTI'!$I$89</definedName>
    <definedName name="SQCR_782645_83139_314799_88">'COSTI N10_N13 ALTRI COSTI'!$I$90</definedName>
    <definedName name="SQCR_782645_83139_314799_89">'COSTI N10_N13 ALTRI COSTI'!$I$91</definedName>
    <definedName name="SQCR_782645_83139_314799_9">'COSTI N10_N13 ALTRI COSTI'!$I$11</definedName>
    <definedName name="SQCR_782645_83139_314799_91">'COSTI N10_N13 ALTRI COSTI'!$I$93</definedName>
    <definedName name="SQCR_782645_83139_314799_92">'COSTI N10_N13 ALTRI COSTI'!$I$94</definedName>
    <definedName name="SQCR_782645_83139_314799_93">'COSTI N10_N13 ALTRI COSTI'!$I$95</definedName>
    <definedName name="SQCR_782645_83139_314799_94">'COSTI N10_N13 ALTRI COSTI'!$I$96</definedName>
    <definedName name="SQCR_782645_83139_314799_95">'COSTI N10_N13 ALTRI COSTI'!$I$97</definedName>
    <definedName name="SQCR_782645_83139_314799_96">'COSTI N10_N13 ALTRI COSTI'!$I$98</definedName>
    <definedName name="SQCR_782645_83139_314799_99">'COSTI N10_N13 ALTRI COSTI'!$I$101</definedName>
    <definedName name="SQCR_782645_83139_314800_10">'COSTI N10_N13 ALTRI COSTI'!$J$12</definedName>
    <definedName name="SQCR_782645_83139_314800_100">'COSTI N10_N13 ALTRI COSTI'!$J$102</definedName>
    <definedName name="SQCR_782645_83139_314800_101">'COSTI N10_N13 ALTRI COSTI'!$J$103</definedName>
    <definedName name="SQCR_782645_83139_314800_102">'COSTI N10_N13 ALTRI COSTI'!$J$104</definedName>
    <definedName name="SQCR_782645_83139_314800_103">'COSTI N10_N13 ALTRI COSTI'!$J$105</definedName>
    <definedName name="SQCR_782645_83139_314800_104">'COSTI N10_N13 ALTRI COSTI'!$J$106</definedName>
    <definedName name="SQCR_782645_83139_314800_105">'COSTI N10_N13 ALTRI COSTI'!$J$107</definedName>
    <definedName name="SQCR_782645_83139_314800_107">'COSTI N10_N13 ALTRI COSTI'!$J$109</definedName>
    <definedName name="SQCR_782645_83139_314800_108">'COSTI N10_N13 ALTRI COSTI'!$J$110</definedName>
    <definedName name="SQCR_782645_83139_314800_109">'COSTI N10_N13 ALTRI COSTI'!$J$111</definedName>
    <definedName name="SQCR_782645_83139_314800_11">'COSTI N10_N13 ALTRI COSTI'!$J$13</definedName>
    <definedName name="SQCR_782645_83139_314800_111">'COSTI N10_N13 ALTRI COSTI'!$J$113</definedName>
    <definedName name="SQCR_782645_83139_314800_112">'COSTI N10_N13 ALTRI COSTI'!$J$114</definedName>
    <definedName name="SQCR_782645_83139_314800_113">'COSTI N10_N13 ALTRI COSTI'!$J$115</definedName>
    <definedName name="SQCR_782645_83139_314800_115">'COSTI N10_N13 ALTRI COSTI'!$J$117</definedName>
    <definedName name="SQCR_782645_83139_314800_12">'COSTI N10_N13 ALTRI COSTI'!$J$14</definedName>
    <definedName name="SQCR_782645_83139_314800_13">'COSTI N10_N13 ALTRI COSTI'!$J$15</definedName>
    <definedName name="SQCR_782645_83139_314800_14">'COSTI N10_N13 ALTRI COSTI'!$J$16</definedName>
    <definedName name="SQCR_782645_83139_314800_15">'COSTI N10_N13 ALTRI COSTI'!$J$17</definedName>
    <definedName name="SQCR_782645_83139_314800_16">'COSTI N10_N13 ALTRI COSTI'!$J$18</definedName>
    <definedName name="SQCR_782645_83139_314800_17">'COSTI N10_N13 ALTRI COSTI'!$J$19</definedName>
    <definedName name="SQCR_782645_83139_314800_18">'COSTI N10_N13 ALTRI COSTI'!$J$20</definedName>
    <definedName name="SQCR_782645_83139_314800_19">'COSTI N10_N13 ALTRI COSTI'!$J$21</definedName>
    <definedName name="SQCR_782645_83139_314800_20">'COSTI N10_N13 ALTRI COSTI'!$J$22</definedName>
    <definedName name="SQCR_782645_83139_314800_21">'COSTI N10_N13 ALTRI COSTI'!$J$23</definedName>
    <definedName name="SQCR_782645_83139_314800_22">'COSTI N10_N13 ALTRI COSTI'!$J$24</definedName>
    <definedName name="SQCR_782645_83139_314800_23">'COSTI N10_N13 ALTRI COSTI'!$J$25</definedName>
    <definedName name="SQCR_782645_83139_314800_24">'COSTI N10_N13 ALTRI COSTI'!$J$26</definedName>
    <definedName name="SQCR_782645_83139_314800_25">'COSTI N10_N13 ALTRI COSTI'!$J$27</definedName>
    <definedName name="SQCR_782645_83139_314800_26">'COSTI N10_N13 ALTRI COSTI'!$J$28</definedName>
    <definedName name="SQCR_782645_83139_314800_27">'COSTI N10_N13 ALTRI COSTI'!$J$29</definedName>
    <definedName name="SQCR_782645_83139_314800_28">'COSTI N10_N13 ALTRI COSTI'!$J$30</definedName>
    <definedName name="SQCR_782645_83139_314800_29">'COSTI N10_N13 ALTRI COSTI'!$J$31</definedName>
    <definedName name="SQCR_782645_83139_314800_30">'COSTI N10_N13 ALTRI COSTI'!$J$32</definedName>
    <definedName name="SQCR_782645_83139_314800_31">'COSTI N10_N13 ALTRI COSTI'!$J$33</definedName>
    <definedName name="SQCR_782645_83139_314800_34">'COSTI N10_N13 ALTRI COSTI'!$J$36</definedName>
    <definedName name="SQCR_782645_83139_314800_35">'COSTI N10_N13 ALTRI COSTI'!$J$37</definedName>
    <definedName name="SQCR_782645_83139_314800_36">'COSTI N10_N13 ALTRI COSTI'!$J$38</definedName>
    <definedName name="SQCR_782645_83139_314800_37">'COSTI N10_N13 ALTRI COSTI'!$J$39</definedName>
    <definedName name="SQCR_782645_83139_314800_38">'COSTI N10_N13 ALTRI COSTI'!$J$40</definedName>
    <definedName name="SQCR_782645_83139_314800_39">'COSTI N10_N13 ALTRI COSTI'!$J$41</definedName>
    <definedName name="SQCR_782645_83139_314800_40">'COSTI N10_N13 ALTRI COSTI'!$J$42</definedName>
    <definedName name="SQCR_782645_83139_314800_41">'COSTI N10_N13 ALTRI COSTI'!$J$43</definedName>
    <definedName name="SQCR_782645_83139_314800_42">'COSTI N10_N13 ALTRI COSTI'!$J$44</definedName>
    <definedName name="SQCR_782645_83139_314800_43">'COSTI N10_N13 ALTRI COSTI'!$J$45</definedName>
    <definedName name="SQCR_782645_83139_314800_44">'COSTI N10_N13 ALTRI COSTI'!$J$46</definedName>
    <definedName name="SQCR_782645_83139_314800_45">'COSTI N10_N13 ALTRI COSTI'!$J$47</definedName>
    <definedName name="SQCR_782645_83139_314800_46">'COSTI N10_N13 ALTRI COSTI'!$J$48</definedName>
    <definedName name="SQCR_782645_83139_314800_47">'COSTI N10_N13 ALTRI COSTI'!$J$49</definedName>
    <definedName name="SQCR_782645_83139_314800_48">'COSTI N10_N13 ALTRI COSTI'!$J$50</definedName>
    <definedName name="SQCR_782645_83139_314800_49">'COSTI N10_N13 ALTRI COSTI'!$J$51</definedName>
    <definedName name="SQCR_782645_83139_314800_50">'COSTI N10_N13 ALTRI COSTI'!$J$52</definedName>
    <definedName name="SQCR_782645_83139_314800_51">'COSTI N10_N13 ALTRI COSTI'!$J$53</definedName>
    <definedName name="SQCR_782645_83139_314800_52">'COSTI N10_N13 ALTRI COSTI'!$J$54</definedName>
    <definedName name="SQCR_782645_83139_314800_53">'COSTI N10_N13 ALTRI COSTI'!$J$55</definedName>
    <definedName name="SQCR_782645_83139_314800_54">'COSTI N10_N13 ALTRI COSTI'!$J$56</definedName>
    <definedName name="SQCR_782645_83139_314800_55">'COSTI N10_N13 ALTRI COSTI'!$J$57</definedName>
    <definedName name="SQCR_782645_83139_314800_58">'COSTI N10_N13 ALTRI COSTI'!$J$60</definedName>
    <definedName name="SQCR_782645_83139_314800_59">'COSTI N10_N13 ALTRI COSTI'!$J$61</definedName>
    <definedName name="SQCR_782645_83139_314800_6">'COSTI N10_N13 ALTRI COSTI'!$J$8</definedName>
    <definedName name="SQCR_782645_83139_314800_60">'COSTI N10_N13 ALTRI COSTI'!$J$62</definedName>
    <definedName name="SQCR_782645_83139_314800_61">'COSTI N10_N13 ALTRI COSTI'!$J$63</definedName>
    <definedName name="SQCR_782645_83139_314800_62">'COSTI N10_N13 ALTRI COSTI'!$J$64</definedName>
    <definedName name="SQCR_782645_83139_314800_63">'COSTI N10_N13 ALTRI COSTI'!$J$65</definedName>
    <definedName name="SQCR_782645_83139_314800_64">'COSTI N10_N13 ALTRI COSTI'!$J$66</definedName>
    <definedName name="SQCR_782645_83139_314800_65">'COSTI N10_N13 ALTRI COSTI'!$J$67</definedName>
    <definedName name="SQCR_782645_83139_314800_66">'COSTI N10_N13 ALTRI COSTI'!$J$68</definedName>
    <definedName name="SQCR_782645_83139_314800_67">'COSTI N10_N13 ALTRI COSTI'!$J$69</definedName>
    <definedName name="SQCR_782645_83139_314800_68">'COSTI N10_N13 ALTRI COSTI'!$J$70</definedName>
    <definedName name="SQCR_782645_83139_314800_69">'COSTI N10_N13 ALTRI COSTI'!$J$71</definedName>
    <definedName name="SQCR_782645_83139_314800_7">'COSTI N10_N13 ALTRI COSTI'!$J$9</definedName>
    <definedName name="SQCR_782645_83139_314800_70">'COSTI N10_N13 ALTRI COSTI'!$J$72</definedName>
    <definedName name="SQCR_782645_83139_314800_71">'COSTI N10_N13 ALTRI COSTI'!$J$73</definedName>
    <definedName name="SQCR_782645_83139_314800_72">'COSTI N10_N13 ALTRI COSTI'!$J$74</definedName>
    <definedName name="SQCR_782645_83139_314800_73">'COSTI N10_N13 ALTRI COSTI'!$J$75</definedName>
    <definedName name="SQCR_782645_83139_314800_74">'COSTI N10_N13 ALTRI COSTI'!$J$76</definedName>
    <definedName name="SQCR_782645_83139_314800_75">'COSTI N10_N13 ALTRI COSTI'!$J$77</definedName>
    <definedName name="SQCR_782645_83139_314800_76">'COSTI N10_N13 ALTRI COSTI'!$J$78</definedName>
    <definedName name="SQCR_782645_83139_314800_78">'COSTI N10_N13 ALTRI COSTI'!$J$80</definedName>
    <definedName name="SQCR_782645_83139_314800_79">'COSTI N10_N13 ALTRI COSTI'!$J$81</definedName>
    <definedName name="SQCR_782645_83139_314800_8">'COSTI N10_N13 ALTRI COSTI'!$J$10</definedName>
    <definedName name="SQCR_782645_83139_314800_81">'COSTI N10_N13 ALTRI COSTI'!$J$83</definedName>
    <definedName name="SQCR_782645_83139_314800_83">'COSTI N10_N13 ALTRI COSTI'!$J$85</definedName>
    <definedName name="SQCR_782645_83139_314800_85">'COSTI N10_N13 ALTRI COSTI'!$J$87</definedName>
    <definedName name="SQCR_782645_83139_314800_87">'COSTI N10_N13 ALTRI COSTI'!$J$89</definedName>
    <definedName name="SQCR_782645_83139_314800_88">'COSTI N10_N13 ALTRI COSTI'!$J$90</definedName>
    <definedName name="SQCR_782645_83139_314800_89">'COSTI N10_N13 ALTRI COSTI'!$J$91</definedName>
    <definedName name="SQCR_782645_83139_314800_9">'COSTI N10_N13 ALTRI COSTI'!$J$11</definedName>
    <definedName name="SQCR_782645_83139_314800_91">'COSTI N10_N13 ALTRI COSTI'!$J$93</definedName>
    <definedName name="SQCR_782645_83139_314800_92">'COSTI N10_N13 ALTRI COSTI'!$J$94</definedName>
    <definedName name="SQCR_782645_83139_314800_93">'COSTI N10_N13 ALTRI COSTI'!$J$95</definedName>
    <definedName name="SQCR_782645_83139_314800_94">'COSTI N10_N13 ALTRI COSTI'!$J$96</definedName>
    <definedName name="SQCR_782645_83139_314800_95">'COSTI N10_N13 ALTRI COSTI'!$J$97</definedName>
    <definedName name="SQCR_782645_83139_314800_96">'COSTI N10_N13 ALTRI COSTI'!$J$98</definedName>
    <definedName name="SQCR_782645_83139_314800_99">'COSTI N10_N13 ALTRI COSTI'!$J$101</definedName>
    <definedName name="SQCR_782645_83139_314802_10">'COSTI N10_N13 ALTRI COSTI'!$O$12</definedName>
    <definedName name="SQCR_782645_83139_314802_100">'COSTI N10_N13 ALTRI COSTI'!$O$102</definedName>
    <definedName name="SQCR_782645_83139_314802_101">'COSTI N10_N13 ALTRI COSTI'!$O$103</definedName>
    <definedName name="SQCR_782645_83139_314802_102">'COSTI N10_N13 ALTRI COSTI'!$O$104</definedName>
    <definedName name="SQCR_782645_83139_314802_103">'COSTI N10_N13 ALTRI COSTI'!$O$105</definedName>
    <definedName name="SQCR_782645_83139_314802_104">'COSTI N10_N13 ALTRI COSTI'!$O$106</definedName>
    <definedName name="SQCR_782645_83139_314802_105">'COSTI N10_N13 ALTRI COSTI'!$O$107</definedName>
    <definedName name="SQCR_782645_83139_314802_107">'COSTI N10_N13 ALTRI COSTI'!$O$109</definedName>
    <definedName name="SQCR_782645_83139_314802_108">'COSTI N10_N13 ALTRI COSTI'!$O$110</definedName>
    <definedName name="SQCR_782645_83139_314802_109">'COSTI N10_N13 ALTRI COSTI'!$O$111</definedName>
    <definedName name="SQCR_782645_83139_314802_11">'COSTI N10_N13 ALTRI COSTI'!$O$13</definedName>
    <definedName name="SQCR_782645_83139_314802_111">'COSTI N10_N13 ALTRI COSTI'!$O$113</definedName>
    <definedName name="SQCR_782645_83139_314802_112">'COSTI N10_N13 ALTRI COSTI'!$O$114</definedName>
    <definedName name="SQCR_782645_83139_314802_113">'COSTI N10_N13 ALTRI COSTI'!$O$115</definedName>
    <definedName name="SQCR_782645_83139_314802_115">'COSTI N10_N13 ALTRI COSTI'!$O$117</definedName>
    <definedName name="SQCR_782645_83139_314802_12">'COSTI N10_N13 ALTRI COSTI'!$O$14</definedName>
    <definedName name="SQCR_782645_83139_314802_13">'COSTI N10_N13 ALTRI COSTI'!$O$15</definedName>
    <definedName name="SQCR_782645_83139_314802_14">'COSTI N10_N13 ALTRI COSTI'!$O$16</definedName>
    <definedName name="SQCR_782645_83139_314802_15">'COSTI N10_N13 ALTRI COSTI'!$O$17</definedName>
    <definedName name="SQCR_782645_83139_314802_16">'COSTI N10_N13 ALTRI COSTI'!$O$18</definedName>
    <definedName name="SQCR_782645_83139_314802_17">'COSTI N10_N13 ALTRI COSTI'!$O$19</definedName>
    <definedName name="SQCR_782645_83139_314802_18">'COSTI N10_N13 ALTRI COSTI'!$O$20</definedName>
    <definedName name="SQCR_782645_83139_314802_19">'COSTI N10_N13 ALTRI COSTI'!$O$21</definedName>
    <definedName name="SQCR_782645_83139_314802_20">'COSTI N10_N13 ALTRI COSTI'!$O$22</definedName>
    <definedName name="SQCR_782645_83139_314802_21">'COSTI N10_N13 ALTRI COSTI'!$O$23</definedName>
    <definedName name="SQCR_782645_83139_314802_22">'COSTI N10_N13 ALTRI COSTI'!$O$24</definedName>
    <definedName name="SQCR_782645_83139_314802_23">'COSTI N10_N13 ALTRI COSTI'!$O$25</definedName>
    <definedName name="SQCR_782645_83139_314802_24">'COSTI N10_N13 ALTRI COSTI'!$O$26</definedName>
    <definedName name="SQCR_782645_83139_314802_25">'COSTI N10_N13 ALTRI COSTI'!$O$27</definedName>
    <definedName name="SQCR_782645_83139_314802_26">'COSTI N10_N13 ALTRI COSTI'!$O$28</definedName>
    <definedName name="SQCR_782645_83139_314802_27">'COSTI N10_N13 ALTRI COSTI'!$O$29</definedName>
    <definedName name="SQCR_782645_83139_314802_28">'COSTI N10_N13 ALTRI COSTI'!$O$30</definedName>
    <definedName name="SQCR_782645_83139_314802_29">'COSTI N10_N13 ALTRI COSTI'!$O$31</definedName>
    <definedName name="SQCR_782645_83139_314802_30">'COSTI N10_N13 ALTRI COSTI'!$O$32</definedName>
    <definedName name="SQCR_782645_83139_314802_31">'COSTI N10_N13 ALTRI COSTI'!$O$33</definedName>
    <definedName name="SQCR_782645_83139_314802_34">'COSTI N10_N13 ALTRI COSTI'!$O$36</definedName>
    <definedName name="SQCR_782645_83139_314802_35">'COSTI N10_N13 ALTRI COSTI'!$O$37</definedName>
    <definedName name="SQCR_782645_83139_314802_36">'COSTI N10_N13 ALTRI COSTI'!$O$38</definedName>
    <definedName name="SQCR_782645_83139_314802_37">'COSTI N10_N13 ALTRI COSTI'!$O$39</definedName>
    <definedName name="SQCR_782645_83139_314802_38">'COSTI N10_N13 ALTRI COSTI'!$O$40</definedName>
    <definedName name="SQCR_782645_83139_314802_39">'COSTI N10_N13 ALTRI COSTI'!$O$41</definedName>
    <definedName name="SQCR_782645_83139_314802_40">'COSTI N10_N13 ALTRI COSTI'!$O$42</definedName>
    <definedName name="SQCR_782645_83139_314802_41">'COSTI N10_N13 ALTRI COSTI'!$O$43</definedName>
    <definedName name="SQCR_782645_83139_314802_42">'COSTI N10_N13 ALTRI COSTI'!$O$44</definedName>
    <definedName name="SQCR_782645_83139_314802_43">'COSTI N10_N13 ALTRI COSTI'!$O$45</definedName>
    <definedName name="SQCR_782645_83139_314802_44">'COSTI N10_N13 ALTRI COSTI'!$O$46</definedName>
    <definedName name="SQCR_782645_83139_314802_45">'COSTI N10_N13 ALTRI COSTI'!$O$47</definedName>
    <definedName name="SQCR_782645_83139_314802_46">'COSTI N10_N13 ALTRI COSTI'!$O$48</definedName>
    <definedName name="SQCR_782645_83139_314802_47">'COSTI N10_N13 ALTRI COSTI'!$O$49</definedName>
    <definedName name="SQCR_782645_83139_314802_48">'COSTI N10_N13 ALTRI COSTI'!$O$50</definedName>
    <definedName name="SQCR_782645_83139_314802_49">'COSTI N10_N13 ALTRI COSTI'!$O$51</definedName>
    <definedName name="SQCR_782645_83139_314802_50">'COSTI N10_N13 ALTRI COSTI'!$O$52</definedName>
    <definedName name="SQCR_782645_83139_314802_51">'COSTI N10_N13 ALTRI COSTI'!$O$53</definedName>
    <definedName name="SQCR_782645_83139_314802_52">'COSTI N10_N13 ALTRI COSTI'!$O$54</definedName>
    <definedName name="SQCR_782645_83139_314802_53">'COSTI N10_N13 ALTRI COSTI'!$O$55</definedName>
    <definedName name="SQCR_782645_83139_314802_54">'COSTI N10_N13 ALTRI COSTI'!$O$56</definedName>
    <definedName name="SQCR_782645_83139_314802_55">'COSTI N10_N13 ALTRI COSTI'!$O$57</definedName>
    <definedName name="SQCR_782645_83139_314802_58">'COSTI N10_N13 ALTRI COSTI'!$O$60</definedName>
    <definedName name="SQCR_782645_83139_314802_59">'COSTI N10_N13 ALTRI COSTI'!$O$61</definedName>
    <definedName name="SQCR_782645_83139_314802_6">'COSTI N10_N13 ALTRI COSTI'!$O$8</definedName>
    <definedName name="SQCR_782645_83139_314802_60">'COSTI N10_N13 ALTRI COSTI'!$O$62</definedName>
    <definedName name="SQCR_782645_83139_314802_61">'COSTI N10_N13 ALTRI COSTI'!$O$63</definedName>
    <definedName name="SQCR_782645_83139_314802_62">'COSTI N10_N13 ALTRI COSTI'!$O$64</definedName>
    <definedName name="SQCR_782645_83139_314802_63">'COSTI N10_N13 ALTRI COSTI'!$O$65</definedName>
    <definedName name="SQCR_782645_83139_314802_64">'COSTI N10_N13 ALTRI COSTI'!$O$66</definedName>
    <definedName name="SQCR_782645_83139_314802_65">'COSTI N10_N13 ALTRI COSTI'!$O$67</definedName>
    <definedName name="SQCR_782645_83139_314802_66">'COSTI N10_N13 ALTRI COSTI'!$O$68</definedName>
    <definedName name="SQCR_782645_83139_314802_67">'COSTI N10_N13 ALTRI COSTI'!$O$69</definedName>
    <definedName name="SQCR_782645_83139_314802_68">'COSTI N10_N13 ALTRI COSTI'!$O$70</definedName>
    <definedName name="SQCR_782645_83139_314802_69">'COSTI N10_N13 ALTRI COSTI'!$O$71</definedName>
    <definedName name="SQCR_782645_83139_314802_7">'COSTI N10_N13 ALTRI COSTI'!$O$9</definedName>
    <definedName name="SQCR_782645_83139_314802_70">'COSTI N10_N13 ALTRI COSTI'!$O$72</definedName>
    <definedName name="SQCR_782645_83139_314802_71">'COSTI N10_N13 ALTRI COSTI'!$O$73</definedName>
    <definedName name="SQCR_782645_83139_314802_72">'COSTI N10_N13 ALTRI COSTI'!$O$74</definedName>
    <definedName name="SQCR_782645_83139_314802_73">'COSTI N10_N13 ALTRI COSTI'!$O$75</definedName>
    <definedName name="SQCR_782645_83139_314802_74">'COSTI N10_N13 ALTRI COSTI'!$O$76</definedName>
    <definedName name="SQCR_782645_83139_314802_75">'COSTI N10_N13 ALTRI COSTI'!$O$77</definedName>
    <definedName name="SQCR_782645_83139_314802_76">'COSTI N10_N13 ALTRI COSTI'!$O$78</definedName>
    <definedName name="SQCR_782645_83139_314802_78">'COSTI N10_N13 ALTRI COSTI'!$O$80</definedName>
    <definedName name="SQCR_782645_83139_314802_79">'COSTI N10_N13 ALTRI COSTI'!$O$81</definedName>
    <definedName name="SQCR_782645_83139_314802_8">'COSTI N10_N13 ALTRI COSTI'!$O$10</definedName>
    <definedName name="SQCR_782645_83139_314802_81">'COSTI N10_N13 ALTRI COSTI'!$O$83</definedName>
    <definedName name="SQCR_782645_83139_314802_83">'COSTI N10_N13 ALTRI COSTI'!$O$85</definedName>
    <definedName name="SQCR_782645_83139_314802_85">'COSTI N10_N13 ALTRI COSTI'!$O$87</definedName>
    <definedName name="SQCR_782645_83139_314802_87">'COSTI N10_N13 ALTRI COSTI'!$O$89</definedName>
    <definedName name="SQCR_782645_83139_314802_88">'COSTI N10_N13 ALTRI COSTI'!$O$90</definedName>
    <definedName name="SQCR_782645_83139_314802_89">'COSTI N10_N13 ALTRI COSTI'!$O$91</definedName>
    <definedName name="SQCR_782645_83139_314802_9">'COSTI N10_N13 ALTRI COSTI'!$O$11</definedName>
    <definedName name="SQCR_782645_83139_314802_91">'COSTI N10_N13 ALTRI COSTI'!$O$93</definedName>
    <definedName name="SQCR_782645_83139_314802_92">'COSTI N10_N13 ALTRI COSTI'!$O$94</definedName>
    <definedName name="SQCR_782645_83139_314802_93">'COSTI N10_N13 ALTRI COSTI'!$O$95</definedName>
    <definedName name="SQCR_782645_83139_314802_94">'COSTI N10_N13 ALTRI COSTI'!$O$96</definedName>
    <definedName name="SQCR_782645_83139_314802_95">'COSTI N10_N13 ALTRI COSTI'!$O$97</definedName>
    <definedName name="SQCR_782645_83139_314802_96">'COSTI N10_N13 ALTRI COSTI'!$O$98</definedName>
    <definedName name="SQCR_782645_83139_314802_99">'COSTI N10_N13 ALTRI COSTI'!$O$101</definedName>
    <definedName name="SQCR_782664_83130_314735_10">'COSTI N3_PREST SAN'!$K$12</definedName>
    <definedName name="SQCR_782664_83130_314735_100">'COSTI N3_PREST SAN'!$K$102</definedName>
    <definedName name="SQCR_782664_83130_314735_101">'COSTI N3_PREST SAN'!$K$103</definedName>
    <definedName name="SQCR_782664_83130_314735_103">'COSTI N3_PREST SAN'!$K$105</definedName>
    <definedName name="SQCR_782664_83130_314735_104">'COSTI N3_PREST SAN'!$K$106</definedName>
    <definedName name="SQCR_782664_83130_314735_105">'COSTI N3_PREST SAN'!$K$107</definedName>
    <definedName name="SQCR_782664_83130_314735_106">'COSTI N3_PREST SAN'!$K$108</definedName>
    <definedName name="SQCR_782664_83130_314735_107">'COSTI N3_PREST SAN'!$K$109</definedName>
    <definedName name="SQCR_782664_83130_314735_108">'COSTI N3_PREST SAN'!$K$110</definedName>
    <definedName name="SQCR_782664_83130_314735_109">'COSTI N3_PREST SAN'!$K$111</definedName>
    <definedName name="SQCR_782664_83130_314735_11">'COSTI N3_PREST SAN'!$K$13</definedName>
    <definedName name="SQCR_782664_83130_314735_110">'COSTI N3_PREST SAN'!$K$112</definedName>
    <definedName name="SQCR_782664_83130_314735_111">'COSTI N3_PREST SAN'!$K$113</definedName>
    <definedName name="SQCR_782664_83130_314735_112">'COSTI N3_PREST SAN'!$K$114</definedName>
    <definedName name="SQCR_782664_83130_314735_113">'COSTI N3_PREST SAN'!$K$115</definedName>
    <definedName name="SQCR_782664_83130_314735_114">'COSTI N3_PREST SAN'!$K$116</definedName>
    <definedName name="SQCR_782664_83130_314735_116">'COSTI N3_PREST SAN'!$K$118</definedName>
    <definedName name="SQCR_782664_83130_314735_117">'COSTI N3_PREST SAN'!$K$119</definedName>
    <definedName name="SQCR_782664_83130_314735_118">'COSTI N3_PREST SAN'!$K$120</definedName>
    <definedName name="SQCR_782664_83130_314735_119">'COSTI N3_PREST SAN'!$K$121</definedName>
    <definedName name="SQCR_782664_83130_314735_12">'COSTI N3_PREST SAN'!$K$14</definedName>
    <definedName name="SQCR_782664_83130_314735_120">'COSTI N3_PREST SAN'!$K$122</definedName>
    <definedName name="SQCR_782664_83130_314735_121">'COSTI N3_PREST SAN'!$K$123</definedName>
    <definedName name="SQCR_782664_83130_314735_122">'COSTI N3_PREST SAN'!$K$124</definedName>
    <definedName name="SQCR_782664_83130_314735_124">'COSTI N3_PREST SAN'!$K$126</definedName>
    <definedName name="SQCR_782664_83130_314735_125">'COSTI N3_PREST SAN'!$K$127</definedName>
    <definedName name="SQCR_782664_83130_314735_126">'COSTI N3_PREST SAN'!$K$128</definedName>
    <definedName name="SQCR_782664_83130_314735_127">'COSTI N3_PREST SAN'!$K$129</definedName>
    <definedName name="SQCR_782664_83130_314735_128">'COSTI N3_PREST SAN'!$K$130</definedName>
    <definedName name="SQCR_782664_83130_314735_129">'COSTI N3_PREST SAN'!$K$131</definedName>
    <definedName name="SQCR_782664_83130_314735_13">'COSTI N3_PREST SAN'!$K$15</definedName>
    <definedName name="SQCR_782664_83130_314735_131">'COSTI N3_PREST SAN'!$K$133</definedName>
    <definedName name="SQCR_782664_83130_314735_132">'COSTI N3_PREST SAN'!$K$134</definedName>
    <definedName name="SQCR_782664_83130_314735_133">'COSTI N3_PREST SAN'!$K$135</definedName>
    <definedName name="SQCR_782664_83130_314735_134">'COSTI N3_PREST SAN'!$K$136</definedName>
    <definedName name="SQCR_782664_83130_314735_135">'COSTI N3_PREST SAN'!$K$137</definedName>
    <definedName name="SQCR_782664_83130_314735_136">'COSTI N3_PREST SAN'!$K$138</definedName>
    <definedName name="SQCR_782664_83130_314735_137">'COSTI N3_PREST SAN'!$K$139</definedName>
    <definedName name="SQCR_782664_83130_314735_138">'COSTI N3_PREST SAN'!$K$140</definedName>
    <definedName name="SQCR_782664_83130_314735_139">'COSTI N3_PREST SAN'!$K$141</definedName>
    <definedName name="SQCR_782664_83130_314735_14">'COSTI N3_PREST SAN'!$K$16</definedName>
    <definedName name="SQCR_782664_83130_314735_140">'COSTI N3_PREST SAN'!$K$142</definedName>
    <definedName name="SQCR_782664_83130_314735_141">'COSTI N3_PREST SAN'!$K$143</definedName>
    <definedName name="SQCR_782664_83130_314735_142">'COSTI N3_PREST SAN'!$K$144</definedName>
    <definedName name="SQCR_782664_83130_314735_143">'COSTI N3_PREST SAN'!$K$145</definedName>
    <definedName name="SQCR_782664_83130_314735_144">'COSTI N3_PREST SAN'!$K$146</definedName>
    <definedName name="SQCR_782664_83130_314735_145">'COSTI N3_PREST SAN'!$K$147</definedName>
    <definedName name="SQCR_782664_83130_314735_146">'COSTI N3_PREST SAN'!$K$148</definedName>
    <definedName name="SQCR_782664_83130_314735_148">'COSTI N3_PREST SAN'!$K$150</definedName>
    <definedName name="SQCR_782664_83130_314735_15">'COSTI N3_PREST SAN'!$K$17</definedName>
    <definedName name="SQCR_782664_83130_314735_150">'COSTI N3_PREST SAN'!$K$152</definedName>
    <definedName name="SQCR_782664_83130_314735_152">'COSTI N3_PREST SAN'!$K$154</definedName>
    <definedName name="SQCR_782664_83130_314735_154">'COSTI N3_PREST SAN'!$K$156</definedName>
    <definedName name="SQCR_782664_83130_314735_156">'COSTI N3_PREST SAN'!$K$158</definedName>
    <definedName name="SQCR_782664_83130_314735_157">'COSTI N3_PREST SAN'!$K$159</definedName>
    <definedName name="SQCR_782664_83130_314735_158">'COSTI N3_PREST SAN'!$K$160</definedName>
    <definedName name="SQCR_782664_83130_314735_159">'COSTI N3_PREST SAN'!$K$161</definedName>
    <definedName name="SQCR_782664_83130_314735_160">'COSTI N3_PREST SAN'!$K$162</definedName>
    <definedName name="SQCR_782664_83130_314735_162">'COSTI N3_PREST SAN'!$K$164</definedName>
    <definedName name="SQCR_782664_83130_314735_164">'COSTI N3_PREST SAN'!$K$166</definedName>
    <definedName name="SQCR_782664_83130_314735_166">'COSTI N3_PREST SAN'!$K$168</definedName>
    <definedName name="SQCR_782664_83130_314735_168">'COSTI N3_PREST SAN'!$K$170</definedName>
    <definedName name="SQCR_782664_83130_314735_17">'COSTI N3_PREST SAN'!$K$19</definedName>
    <definedName name="SQCR_782664_83130_314735_170">'COSTI N3_PREST SAN'!$K$172</definedName>
    <definedName name="SQCR_782664_83130_314735_172">'COSTI N3_PREST SAN'!$K$174</definedName>
    <definedName name="SQCR_782664_83130_314735_174">'COSTI N3_PREST SAN'!$K$176</definedName>
    <definedName name="SQCR_782664_83130_314735_176">'COSTI N3_PREST SAN'!$K$178</definedName>
    <definedName name="SQCR_782664_83130_314735_178">'COSTI N3_PREST SAN'!$K$180</definedName>
    <definedName name="SQCR_782664_83130_314735_18">'COSTI N3_PREST SAN'!$K$20</definedName>
    <definedName name="SQCR_782664_83130_314735_19">'COSTI N3_PREST SAN'!$K$21</definedName>
    <definedName name="SQCR_782664_83130_314735_21">'COSTI N3_PREST SAN'!$K$23</definedName>
    <definedName name="SQCR_782664_83130_314735_22">'COSTI N3_PREST SAN'!$K$24</definedName>
    <definedName name="SQCR_782664_83130_314735_23">'COSTI N3_PREST SAN'!$K$25</definedName>
    <definedName name="SQCR_782664_83130_314735_24">'COSTI N3_PREST SAN'!$K$26</definedName>
    <definedName name="SQCR_782664_83130_314735_25">'COSTI N3_PREST SAN'!$K$27</definedName>
    <definedName name="SQCR_782664_83130_314735_26">'COSTI N3_PREST SAN'!$K$28</definedName>
    <definedName name="SQCR_782664_83130_314735_27">'COSTI N3_PREST SAN'!$K$29</definedName>
    <definedName name="SQCR_782664_83130_314735_28">'COSTI N3_PREST SAN'!$K$30</definedName>
    <definedName name="SQCR_782664_83130_314735_29">'COSTI N3_PREST SAN'!$K$31</definedName>
    <definedName name="SQCR_782664_83130_314735_30">'COSTI N3_PREST SAN'!$K$32</definedName>
    <definedName name="SQCR_782664_83130_314735_31">'COSTI N3_PREST SAN'!$K$33</definedName>
    <definedName name="SQCR_782664_83130_314735_32">'COSTI N3_PREST SAN'!$K$34</definedName>
    <definedName name="SQCR_782664_83130_314735_33">'COSTI N3_PREST SAN'!$K$35</definedName>
    <definedName name="SQCR_782664_83130_314735_34">'COSTI N3_PREST SAN'!$K$36</definedName>
    <definedName name="SQCR_782664_83130_314735_35">'COSTI N3_PREST SAN'!$K$37</definedName>
    <definedName name="SQCR_782664_83130_314735_36">'COSTI N3_PREST SAN'!$K$38</definedName>
    <definedName name="SQCR_782664_83130_314735_37">'COSTI N3_PREST SAN'!$K$39</definedName>
    <definedName name="SQCR_782664_83130_314735_38">'COSTI N3_PREST SAN'!$K$40</definedName>
    <definedName name="SQCR_782664_83130_314735_39">'COSTI N3_PREST SAN'!$K$41</definedName>
    <definedName name="SQCR_782664_83130_314735_40">'COSTI N3_PREST SAN'!$K$42</definedName>
    <definedName name="SQCR_782664_83130_314735_41">'COSTI N3_PREST SAN'!$K$43</definedName>
    <definedName name="SQCR_782664_83130_314735_42">'COSTI N3_PREST SAN'!$K$44</definedName>
    <definedName name="SQCR_782664_83130_314735_43">'COSTI N3_PREST SAN'!$K$45</definedName>
    <definedName name="SQCR_782664_83130_314735_44">'COSTI N3_PREST SAN'!$K$46</definedName>
    <definedName name="SQCR_782664_83130_314735_45">'COSTI N3_PREST SAN'!$K$47</definedName>
    <definedName name="SQCR_782664_83130_314735_47">'COSTI N3_PREST SAN'!$K$49</definedName>
    <definedName name="SQCR_782664_83130_314735_48">'COSTI N3_PREST SAN'!$K$50</definedName>
    <definedName name="SQCR_782664_83130_314735_49">'COSTI N3_PREST SAN'!$K$51</definedName>
    <definedName name="SQCR_782664_83130_314735_50">'COSTI N3_PREST SAN'!$K$52</definedName>
    <definedName name="SQCR_782664_83130_314735_51">'COSTI N3_PREST SAN'!$K$53</definedName>
    <definedName name="SQCR_782664_83130_314735_52">'COSTI N3_PREST SAN'!$K$54</definedName>
    <definedName name="SQCR_782664_83130_314735_53">'COSTI N3_PREST SAN'!$K$55</definedName>
    <definedName name="SQCR_782664_83130_314735_54">'COSTI N3_PREST SAN'!$K$56</definedName>
    <definedName name="SQCR_782664_83130_314735_55">'COSTI N3_PREST SAN'!$K$57</definedName>
    <definedName name="SQCR_782664_83130_314735_56">'COSTI N3_PREST SAN'!$K$58</definedName>
    <definedName name="SQCR_782664_83130_314735_57">'COSTI N3_PREST SAN'!$K$59</definedName>
    <definedName name="SQCR_782664_83130_314735_58">'COSTI N3_PREST SAN'!$K$60</definedName>
    <definedName name="SQCR_782664_83130_314735_59">'COSTI N3_PREST SAN'!$K$61</definedName>
    <definedName name="SQCR_782664_83130_314735_6">'COSTI N3_PREST SAN'!$K$8</definedName>
    <definedName name="SQCR_782664_83130_314735_61">'COSTI N3_PREST SAN'!$K$63</definedName>
    <definedName name="SQCR_782664_83130_314735_62">'COSTI N3_PREST SAN'!$K$64</definedName>
    <definedName name="SQCR_782664_83130_314735_63">'COSTI N3_PREST SAN'!$K$65</definedName>
    <definedName name="SQCR_782664_83130_314735_64">'COSTI N3_PREST SAN'!$K$66</definedName>
    <definedName name="SQCR_782664_83130_314735_65">'COSTI N3_PREST SAN'!$K$67</definedName>
    <definedName name="SQCR_782664_83130_314735_66">'COSTI N3_PREST SAN'!$K$68</definedName>
    <definedName name="SQCR_782664_83130_314735_67">'COSTI N3_PREST SAN'!$K$69</definedName>
    <definedName name="SQCR_782664_83130_314735_69">'COSTI N3_PREST SAN'!$K$71</definedName>
    <definedName name="SQCR_782664_83130_314735_7">'COSTI N3_PREST SAN'!$K$9</definedName>
    <definedName name="SQCR_782664_83130_314735_70">'COSTI N3_PREST SAN'!$K$72</definedName>
    <definedName name="SQCR_782664_83130_314735_71">'COSTI N3_PREST SAN'!$K$73</definedName>
    <definedName name="SQCR_782664_83130_314735_72">'COSTI N3_PREST SAN'!$K$74</definedName>
    <definedName name="SQCR_782664_83130_314735_74">'COSTI N3_PREST SAN'!$K$76</definedName>
    <definedName name="SQCR_782664_83130_314735_75">'COSTI N3_PREST SAN'!$K$77</definedName>
    <definedName name="SQCR_782664_83130_314735_76">'COSTI N3_PREST SAN'!$K$78</definedName>
    <definedName name="SQCR_782664_83130_314735_77">'COSTI N3_PREST SAN'!$K$79</definedName>
    <definedName name="SQCR_782664_83130_314735_78">'COSTI N3_PREST SAN'!$K$80</definedName>
    <definedName name="SQCR_782664_83130_314735_79">'COSTI N3_PREST SAN'!$K$81</definedName>
    <definedName name="SQCR_782664_83130_314735_8">'COSTI N3_PREST SAN'!$K$10</definedName>
    <definedName name="SQCR_782664_83130_314735_80">'COSTI N3_PREST SAN'!$K$82</definedName>
    <definedName name="SQCR_782664_83130_314735_81">'COSTI N3_PREST SAN'!$K$83</definedName>
    <definedName name="SQCR_782664_83130_314735_82">'COSTI N3_PREST SAN'!$K$84</definedName>
    <definedName name="SQCR_782664_83130_314735_83">'COSTI N3_PREST SAN'!$K$85</definedName>
    <definedName name="SQCR_782664_83130_314735_84">'COSTI N3_PREST SAN'!$K$86</definedName>
    <definedName name="SQCR_782664_83130_314735_85">'COSTI N3_PREST SAN'!$K$87</definedName>
    <definedName name="SQCR_782664_83130_314735_86">'COSTI N3_PREST SAN'!$K$88</definedName>
    <definedName name="SQCR_782664_83130_314735_87">'COSTI N3_PREST SAN'!$K$89</definedName>
    <definedName name="SQCR_782664_83130_314735_88">'COSTI N3_PREST SAN'!$K$90</definedName>
    <definedName name="SQCR_782664_83130_314735_89">'COSTI N3_PREST SAN'!$K$91</definedName>
    <definedName name="SQCR_782664_83130_314735_9">'COSTI N3_PREST SAN'!$K$11</definedName>
    <definedName name="SQCR_782664_83130_314735_90">'COSTI N3_PREST SAN'!$K$92</definedName>
    <definedName name="SQCR_782664_83130_314735_91">'COSTI N3_PREST SAN'!$K$93</definedName>
    <definedName name="SQCR_782664_83130_314735_92">'COSTI N3_PREST SAN'!$K$94</definedName>
    <definedName name="SQCR_782664_83130_314735_93">'COSTI N3_PREST SAN'!$K$95</definedName>
    <definedName name="SQCR_782664_83130_314735_94">'COSTI N3_PREST SAN'!$K$96</definedName>
    <definedName name="SQCR_782664_83130_314735_96">'COSTI N3_PREST SAN'!$K$98</definedName>
    <definedName name="SQCR_782664_83130_314735_97">'COSTI N3_PREST SAN'!$K$99</definedName>
    <definedName name="SQCR_782664_83130_314735_98">'COSTI N3_PREST SAN'!$K$100</definedName>
    <definedName name="SQCR_782664_83130_314735_99">'COSTI N3_PREST SAN'!$K$101</definedName>
    <definedName name="SQCR_782664_83130_314736_10">'COSTI N3_PREST SAN'!$L$12</definedName>
    <definedName name="SQCR_782664_83130_314736_100">'COSTI N3_PREST SAN'!$L$102</definedName>
    <definedName name="SQCR_782664_83130_314736_101">'COSTI N3_PREST SAN'!$L$103</definedName>
    <definedName name="SQCR_782664_83130_314736_103">'COSTI N3_PREST SAN'!$L$105</definedName>
    <definedName name="SQCR_782664_83130_314736_104">'COSTI N3_PREST SAN'!$L$106</definedName>
    <definedName name="SQCR_782664_83130_314736_105">'COSTI N3_PREST SAN'!$L$107</definedName>
    <definedName name="SQCR_782664_83130_314736_106">'COSTI N3_PREST SAN'!$L$108</definedName>
    <definedName name="SQCR_782664_83130_314736_107">'COSTI N3_PREST SAN'!$L$109</definedName>
    <definedName name="SQCR_782664_83130_314736_108">'COSTI N3_PREST SAN'!$L$110</definedName>
    <definedName name="SQCR_782664_83130_314736_109">'COSTI N3_PREST SAN'!$L$111</definedName>
    <definedName name="SQCR_782664_83130_314736_11">'COSTI N3_PREST SAN'!$L$13</definedName>
    <definedName name="SQCR_782664_83130_314736_110">'COSTI N3_PREST SAN'!$L$112</definedName>
    <definedName name="SQCR_782664_83130_314736_111">'COSTI N3_PREST SAN'!$L$113</definedName>
    <definedName name="SQCR_782664_83130_314736_112">'COSTI N3_PREST SAN'!$L$114</definedName>
    <definedName name="SQCR_782664_83130_314736_113">'COSTI N3_PREST SAN'!$L$115</definedName>
    <definedName name="SQCR_782664_83130_314736_114">'COSTI N3_PREST SAN'!$L$116</definedName>
    <definedName name="SQCR_782664_83130_314736_116">'COSTI N3_PREST SAN'!$L$118</definedName>
    <definedName name="SQCR_782664_83130_314736_117">'COSTI N3_PREST SAN'!$L$119</definedName>
    <definedName name="SQCR_782664_83130_314736_118">'COSTI N3_PREST SAN'!$L$120</definedName>
    <definedName name="SQCR_782664_83130_314736_119">'COSTI N3_PREST SAN'!$L$121</definedName>
    <definedName name="SQCR_782664_83130_314736_12">'COSTI N3_PREST SAN'!$L$14</definedName>
    <definedName name="SQCR_782664_83130_314736_120">'COSTI N3_PREST SAN'!$L$122</definedName>
    <definedName name="SQCR_782664_83130_314736_121">'COSTI N3_PREST SAN'!$L$123</definedName>
    <definedName name="SQCR_782664_83130_314736_122">'COSTI N3_PREST SAN'!$L$124</definedName>
    <definedName name="SQCR_782664_83130_314736_124">'COSTI N3_PREST SAN'!$L$126</definedName>
    <definedName name="SQCR_782664_83130_314736_125">'COSTI N3_PREST SAN'!$L$127</definedName>
    <definedName name="SQCR_782664_83130_314736_126">'COSTI N3_PREST SAN'!$L$128</definedName>
    <definedName name="SQCR_782664_83130_314736_127">'COSTI N3_PREST SAN'!$L$129</definedName>
    <definedName name="SQCR_782664_83130_314736_128">'COSTI N3_PREST SAN'!$L$130</definedName>
    <definedName name="SQCR_782664_83130_314736_129">'COSTI N3_PREST SAN'!$L$131</definedName>
    <definedName name="SQCR_782664_83130_314736_13">'COSTI N3_PREST SAN'!$L$15</definedName>
    <definedName name="SQCR_782664_83130_314736_131">'COSTI N3_PREST SAN'!$L$133</definedName>
    <definedName name="SQCR_782664_83130_314736_132">'COSTI N3_PREST SAN'!$L$134</definedName>
    <definedName name="SQCR_782664_83130_314736_133">'COSTI N3_PREST SAN'!$L$135</definedName>
    <definedName name="SQCR_782664_83130_314736_134">'COSTI N3_PREST SAN'!$L$136</definedName>
    <definedName name="SQCR_782664_83130_314736_135">'COSTI N3_PREST SAN'!$L$137</definedName>
    <definedName name="SQCR_782664_83130_314736_136">'COSTI N3_PREST SAN'!$L$138</definedName>
    <definedName name="SQCR_782664_83130_314736_137">'COSTI N3_PREST SAN'!$L$139</definedName>
    <definedName name="SQCR_782664_83130_314736_138">'COSTI N3_PREST SAN'!$L$140</definedName>
    <definedName name="SQCR_782664_83130_314736_139">'COSTI N3_PREST SAN'!$L$141</definedName>
    <definedName name="SQCR_782664_83130_314736_14">'COSTI N3_PREST SAN'!$L$16</definedName>
    <definedName name="SQCR_782664_83130_314736_140">'COSTI N3_PREST SAN'!$L$142</definedName>
    <definedName name="SQCR_782664_83130_314736_141">'COSTI N3_PREST SAN'!$L$143</definedName>
    <definedName name="SQCR_782664_83130_314736_142">'COSTI N3_PREST SAN'!$L$144</definedName>
    <definedName name="SQCR_782664_83130_314736_143">'COSTI N3_PREST SAN'!$L$145</definedName>
    <definedName name="SQCR_782664_83130_314736_144">'COSTI N3_PREST SAN'!$L$146</definedName>
    <definedName name="SQCR_782664_83130_314736_145">'COSTI N3_PREST SAN'!$L$147</definedName>
    <definedName name="SQCR_782664_83130_314736_146">'COSTI N3_PREST SAN'!$L$148</definedName>
    <definedName name="SQCR_782664_83130_314736_148">'COSTI N3_PREST SAN'!$L$150</definedName>
    <definedName name="SQCR_782664_83130_314736_15">'COSTI N3_PREST SAN'!$L$17</definedName>
    <definedName name="SQCR_782664_83130_314736_150">'COSTI N3_PREST SAN'!$L$152</definedName>
    <definedName name="SQCR_782664_83130_314736_152">'COSTI N3_PREST SAN'!$L$154</definedName>
    <definedName name="SQCR_782664_83130_314736_154">'COSTI N3_PREST SAN'!$L$156</definedName>
    <definedName name="SQCR_782664_83130_314736_156">'COSTI N3_PREST SAN'!$L$158</definedName>
    <definedName name="SQCR_782664_83130_314736_157">'COSTI N3_PREST SAN'!$L$159</definedName>
    <definedName name="SQCR_782664_83130_314736_158">'COSTI N3_PREST SAN'!$L$160</definedName>
    <definedName name="SQCR_782664_83130_314736_159">'COSTI N3_PREST SAN'!$L$161</definedName>
    <definedName name="SQCR_782664_83130_314736_160">'COSTI N3_PREST SAN'!$L$162</definedName>
    <definedName name="SQCR_782664_83130_314736_162">'COSTI N3_PREST SAN'!$L$164</definedName>
    <definedName name="SQCR_782664_83130_314736_164">'COSTI N3_PREST SAN'!$L$166</definedName>
    <definedName name="SQCR_782664_83130_314736_166">'COSTI N3_PREST SAN'!$L$168</definedName>
    <definedName name="SQCR_782664_83130_314736_168">'COSTI N3_PREST SAN'!$L$170</definedName>
    <definedName name="SQCR_782664_83130_314736_17">'COSTI N3_PREST SAN'!$L$19</definedName>
    <definedName name="SQCR_782664_83130_314736_170">'COSTI N3_PREST SAN'!$L$172</definedName>
    <definedName name="SQCR_782664_83130_314736_172">'COSTI N3_PREST SAN'!$L$174</definedName>
    <definedName name="SQCR_782664_83130_314736_174">'COSTI N3_PREST SAN'!$L$176</definedName>
    <definedName name="SQCR_782664_83130_314736_176">'COSTI N3_PREST SAN'!$L$178</definedName>
    <definedName name="SQCR_782664_83130_314736_178">'COSTI N3_PREST SAN'!$L$180</definedName>
    <definedName name="SQCR_782664_83130_314736_18">'COSTI N3_PREST SAN'!$L$20</definedName>
    <definedName name="SQCR_782664_83130_314736_19">'COSTI N3_PREST SAN'!$L$21</definedName>
    <definedName name="SQCR_782664_83130_314736_21">'COSTI N3_PREST SAN'!$L$23</definedName>
    <definedName name="SQCR_782664_83130_314736_22">'COSTI N3_PREST SAN'!$L$24</definedName>
    <definedName name="SQCR_782664_83130_314736_23">'COSTI N3_PREST SAN'!$L$25</definedName>
    <definedName name="SQCR_782664_83130_314736_24">'COSTI N3_PREST SAN'!$L$26</definedName>
    <definedName name="SQCR_782664_83130_314736_25">'COSTI N3_PREST SAN'!$L$27</definedName>
    <definedName name="SQCR_782664_83130_314736_26">'COSTI N3_PREST SAN'!$L$28</definedName>
    <definedName name="SQCR_782664_83130_314736_27">'COSTI N3_PREST SAN'!$L$29</definedName>
    <definedName name="SQCR_782664_83130_314736_28">'COSTI N3_PREST SAN'!$L$30</definedName>
    <definedName name="SQCR_782664_83130_314736_29">'COSTI N3_PREST SAN'!$L$31</definedName>
    <definedName name="SQCR_782664_83130_314736_30">'COSTI N3_PREST SAN'!$L$32</definedName>
    <definedName name="SQCR_782664_83130_314736_31">'COSTI N3_PREST SAN'!$L$33</definedName>
    <definedName name="SQCR_782664_83130_314736_32">'COSTI N3_PREST SAN'!$L$34</definedName>
    <definedName name="SQCR_782664_83130_314736_33">'COSTI N3_PREST SAN'!$L$35</definedName>
    <definedName name="SQCR_782664_83130_314736_34">'COSTI N3_PREST SAN'!$L$36</definedName>
    <definedName name="SQCR_782664_83130_314736_35">'COSTI N3_PREST SAN'!$L$37</definedName>
    <definedName name="SQCR_782664_83130_314736_36">'COSTI N3_PREST SAN'!$L$38</definedName>
    <definedName name="SQCR_782664_83130_314736_37">'COSTI N3_PREST SAN'!$L$39</definedName>
    <definedName name="SQCR_782664_83130_314736_38">'COSTI N3_PREST SAN'!$L$40</definedName>
    <definedName name="SQCR_782664_83130_314736_39">'COSTI N3_PREST SAN'!$L$41</definedName>
    <definedName name="SQCR_782664_83130_314736_40">'COSTI N3_PREST SAN'!$L$42</definedName>
    <definedName name="SQCR_782664_83130_314736_41">'COSTI N3_PREST SAN'!$L$43</definedName>
    <definedName name="SQCR_782664_83130_314736_42">'COSTI N3_PREST SAN'!$L$44</definedName>
    <definedName name="SQCR_782664_83130_314736_43">'COSTI N3_PREST SAN'!$L$45</definedName>
    <definedName name="SQCR_782664_83130_314736_44">'COSTI N3_PREST SAN'!$L$46</definedName>
    <definedName name="SQCR_782664_83130_314736_45">'COSTI N3_PREST SAN'!$L$47</definedName>
    <definedName name="SQCR_782664_83130_314736_47">'COSTI N3_PREST SAN'!$L$49</definedName>
    <definedName name="SQCR_782664_83130_314736_48">'COSTI N3_PREST SAN'!$L$50</definedName>
    <definedName name="SQCR_782664_83130_314736_49">'COSTI N3_PREST SAN'!$L$51</definedName>
    <definedName name="SQCR_782664_83130_314736_50">'COSTI N3_PREST SAN'!$L$52</definedName>
    <definedName name="SQCR_782664_83130_314736_51">'COSTI N3_PREST SAN'!$L$53</definedName>
    <definedName name="SQCR_782664_83130_314736_52">'COSTI N3_PREST SAN'!$L$54</definedName>
    <definedName name="SQCR_782664_83130_314736_53">'COSTI N3_PREST SAN'!$L$55</definedName>
    <definedName name="SQCR_782664_83130_314736_54">'COSTI N3_PREST SAN'!$L$56</definedName>
    <definedName name="SQCR_782664_83130_314736_55">'COSTI N3_PREST SAN'!$L$57</definedName>
    <definedName name="SQCR_782664_83130_314736_56">'COSTI N3_PREST SAN'!$L$58</definedName>
    <definedName name="SQCR_782664_83130_314736_57">'COSTI N3_PREST SAN'!$L$59</definedName>
    <definedName name="SQCR_782664_83130_314736_58">'COSTI N3_PREST SAN'!$L$60</definedName>
    <definedName name="SQCR_782664_83130_314736_59">'COSTI N3_PREST SAN'!$L$61</definedName>
    <definedName name="SQCR_782664_83130_314736_6">'COSTI N3_PREST SAN'!$L$8</definedName>
    <definedName name="SQCR_782664_83130_314736_61">'COSTI N3_PREST SAN'!$L$63</definedName>
    <definedName name="SQCR_782664_83130_314736_62">'COSTI N3_PREST SAN'!$L$64</definedName>
    <definedName name="SQCR_782664_83130_314736_63">'COSTI N3_PREST SAN'!$L$65</definedName>
    <definedName name="SQCR_782664_83130_314736_64">'COSTI N3_PREST SAN'!$L$66</definedName>
    <definedName name="SQCR_782664_83130_314736_65">'COSTI N3_PREST SAN'!$L$67</definedName>
    <definedName name="SQCR_782664_83130_314736_66">'COSTI N3_PREST SAN'!$L$68</definedName>
    <definedName name="SQCR_782664_83130_314736_67">'COSTI N3_PREST SAN'!$L$69</definedName>
    <definedName name="SQCR_782664_83130_314736_69">'COSTI N3_PREST SAN'!$L$71</definedName>
    <definedName name="SQCR_782664_83130_314736_7">'COSTI N3_PREST SAN'!$L$9</definedName>
    <definedName name="SQCR_782664_83130_314736_70">'COSTI N3_PREST SAN'!$L$72</definedName>
    <definedName name="SQCR_782664_83130_314736_71">'COSTI N3_PREST SAN'!$L$73</definedName>
    <definedName name="SQCR_782664_83130_314736_72">'COSTI N3_PREST SAN'!$L$74</definedName>
    <definedName name="SQCR_782664_83130_314736_74">'COSTI N3_PREST SAN'!$L$76</definedName>
    <definedName name="SQCR_782664_83130_314736_75">'COSTI N3_PREST SAN'!$L$77</definedName>
    <definedName name="SQCR_782664_83130_314736_76">'COSTI N3_PREST SAN'!$L$78</definedName>
    <definedName name="SQCR_782664_83130_314736_77">'COSTI N3_PREST SAN'!$L$79</definedName>
    <definedName name="SQCR_782664_83130_314736_78">'COSTI N3_PREST SAN'!$L$80</definedName>
    <definedName name="SQCR_782664_83130_314736_79">'COSTI N3_PREST SAN'!$L$81</definedName>
    <definedName name="SQCR_782664_83130_314736_8">'COSTI N3_PREST SAN'!$L$10</definedName>
    <definedName name="SQCR_782664_83130_314736_80">'COSTI N3_PREST SAN'!$L$82</definedName>
    <definedName name="SQCR_782664_83130_314736_81">'COSTI N3_PREST SAN'!$L$83</definedName>
    <definedName name="SQCR_782664_83130_314736_82">'COSTI N3_PREST SAN'!$L$84</definedName>
    <definedName name="SQCR_782664_83130_314736_83">'COSTI N3_PREST SAN'!$L$85</definedName>
    <definedName name="SQCR_782664_83130_314736_84">'COSTI N3_PREST SAN'!$L$86</definedName>
    <definedName name="SQCR_782664_83130_314736_85">'COSTI N3_PREST SAN'!$L$87</definedName>
    <definedName name="SQCR_782664_83130_314736_86">'COSTI N3_PREST SAN'!$L$88</definedName>
    <definedName name="SQCR_782664_83130_314736_87">'COSTI N3_PREST SAN'!$L$89</definedName>
    <definedName name="SQCR_782664_83130_314736_88">'COSTI N3_PREST SAN'!$L$90</definedName>
    <definedName name="SQCR_782664_83130_314736_89">'COSTI N3_PREST SAN'!$L$91</definedName>
    <definedName name="SQCR_782664_83130_314736_9">'COSTI N3_PREST SAN'!$L$11</definedName>
    <definedName name="SQCR_782664_83130_314736_90">'COSTI N3_PREST SAN'!$L$92</definedName>
    <definedName name="SQCR_782664_83130_314736_91">'COSTI N3_PREST SAN'!$L$93</definedName>
    <definedName name="SQCR_782664_83130_314736_92">'COSTI N3_PREST SAN'!$L$94</definedName>
    <definedName name="SQCR_782664_83130_314736_93">'COSTI N3_PREST SAN'!$L$95</definedName>
    <definedName name="SQCR_782664_83130_314736_94">'COSTI N3_PREST SAN'!$L$96</definedName>
    <definedName name="SQCR_782664_83130_314736_96">'COSTI N3_PREST SAN'!$L$98</definedName>
    <definedName name="SQCR_782664_83130_314736_97">'COSTI N3_PREST SAN'!$L$99</definedName>
    <definedName name="SQCR_782664_83130_314736_98">'COSTI N3_PREST SAN'!$L$100</definedName>
    <definedName name="SQCR_782664_83130_314736_99">'COSTI N3_PREST SAN'!$L$101</definedName>
    <definedName name="SQCR_782664_83130_314740_10">'COSTI N3_PREST SAN'!$H$12</definedName>
    <definedName name="SQCR_782664_83130_314740_100">'COSTI N3_PREST SAN'!$H$102</definedName>
    <definedName name="SQCR_782664_83130_314740_101">'COSTI N3_PREST SAN'!$H$103</definedName>
    <definedName name="SQCR_782664_83130_314740_103">'COSTI N3_PREST SAN'!$H$105</definedName>
    <definedName name="SQCR_782664_83130_314740_104">'COSTI N3_PREST SAN'!$H$106</definedName>
    <definedName name="SQCR_782664_83130_314740_105">'COSTI N3_PREST SAN'!$H$107</definedName>
    <definedName name="SQCR_782664_83130_314740_106">'COSTI N3_PREST SAN'!$H$108</definedName>
    <definedName name="SQCR_782664_83130_314740_107">'COSTI N3_PREST SAN'!$H$109</definedName>
    <definedName name="SQCR_782664_83130_314740_108">'COSTI N3_PREST SAN'!$H$110</definedName>
    <definedName name="SQCR_782664_83130_314740_109">'COSTI N3_PREST SAN'!$H$111</definedName>
    <definedName name="SQCR_782664_83130_314740_11">'COSTI N3_PREST SAN'!$H$13</definedName>
    <definedName name="SQCR_782664_83130_314740_110">'COSTI N3_PREST SAN'!$H$112</definedName>
    <definedName name="SQCR_782664_83130_314740_111">'COSTI N3_PREST SAN'!$H$113</definedName>
    <definedName name="SQCR_782664_83130_314740_112">'COSTI N3_PREST SAN'!$H$114</definedName>
    <definedName name="SQCR_782664_83130_314740_113">'COSTI N3_PREST SAN'!$H$115</definedName>
    <definedName name="SQCR_782664_83130_314740_114">'COSTI N3_PREST SAN'!$H$116</definedName>
    <definedName name="SQCR_782664_83130_314740_116">'COSTI N3_PREST SAN'!$H$118</definedName>
    <definedName name="SQCR_782664_83130_314740_117">'COSTI N3_PREST SAN'!$H$119</definedName>
    <definedName name="SQCR_782664_83130_314740_118">'COSTI N3_PREST SAN'!$H$120</definedName>
    <definedName name="SQCR_782664_83130_314740_119">'COSTI N3_PREST SAN'!$H$121</definedName>
    <definedName name="SQCR_782664_83130_314740_12">'COSTI N3_PREST SAN'!$H$14</definedName>
    <definedName name="SQCR_782664_83130_314740_120">'COSTI N3_PREST SAN'!$H$122</definedName>
    <definedName name="SQCR_782664_83130_314740_121">'COSTI N3_PREST SAN'!$H$123</definedName>
    <definedName name="SQCR_782664_83130_314740_122">'COSTI N3_PREST SAN'!$H$124</definedName>
    <definedName name="SQCR_782664_83130_314740_124">'COSTI N3_PREST SAN'!$H$126</definedName>
    <definedName name="SQCR_782664_83130_314740_125">'COSTI N3_PREST SAN'!$H$127</definedName>
    <definedName name="SQCR_782664_83130_314740_126">'COSTI N3_PREST SAN'!$H$128</definedName>
    <definedName name="SQCR_782664_83130_314740_127">'COSTI N3_PREST SAN'!$H$129</definedName>
    <definedName name="SQCR_782664_83130_314740_128">'COSTI N3_PREST SAN'!$H$130</definedName>
    <definedName name="SQCR_782664_83130_314740_129">'COSTI N3_PREST SAN'!$H$131</definedName>
    <definedName name="SQCR_782664_83130_314740_13">'COSTI N3_PREST SAN'!$H$15</definedName>
    <definedName name="SQCR_782664_83130_314740_131">'COSTI N3_PREST SAN'!$H$133</definedName>
    <definedName name="SQCR_782664_83130_314740_132">'COSTI N3_PREST SAN'!$H$134</definedName>
    <definedName name="SQCR_782664_83130_314740_133">'COSTI N3_PREST SAN'!$H$135</definedName>
    <definedName name="SQCR_782664_83130_314740_134">'COSTI N3_PREST SAN'!$H$136</definedName>
    <definedName name="SQCR_782664_83130_314740_135">'COSTI N3_PREST SAN'!$H$137</definedName>
    <definedName name="SQCR_782664_83130_314740_136">'COSTI N3_PREST SAN'!$H$138</definedName>
    <definedName name="SQCR_782664_83130_314740_137">'COSTI N3_PREST SAN'!$H$139</definedName>
    <definedName name="SQCR_782664_83130_314740_138">'COSTI N3_PREST SAN'!$H$140</definedName>
    <definedName name="SQCR_782664_83130_314740_139">'COSTI N3_PREST SAN'!$H$141</definedName>
    <definedName name="SQCR_782664_83130_314740_14">'COSTI N3_PREST SAN'!$H$16</definedName>
    <definedName name="SQCR_782664_83130_314740_140">'COSTI N3_PREST SAN'!$H$142</definedName>
    <definedName name="SQCR_782664_83130_314740_141">'COSTI N3_PREST SAN'!$H$143</definedName>
    <definedName name="SQCR_782664_83130_314740_142">'COSTI N3_PREST SAN'!$H$144</definedName>
    <definedName name="SQCR_782664_83130_314740_143">'COSTI N3_PREST SAN'!$H$145</definedName>
    <definedName name="SQCR_782664_83130_314740_144">'COSTI N3_PREST SAN'!$H$146</definedName>
    <definedName name="SQCR_782664_83130_314740_145">'COSTI N3_PREST SAN'!$H$147</definedName>
    <definedName name="SQCR_782664_83130_314740_146">'COSTI N3_PREST SAN'!$H$148</definedName>
    <definedName name="SQCR_782664_83130_314740_148">'COSTI N3_PREST SAN'!$H$150</definedName>
    <definedName name="SQCR_782664_83130_314740_15">'COSTI N3_PREST SAN'!$H$17</definedName>
    <definedName name="SQCR_782664_83130_314740_150">'COSTI N3_PREST SAN'!$H$152</definedName>
    <definedName name="SQCR_782664_83130_314740_152">'COSTI N3_PREST SAN'!$H$154</definedName>
    <definedName name="SQCR_782664_83130_314740_154">'COSTI N3_PREST SAN'!$H$156</definedName>
    <definedName name="SQCR_782664_83130_314740_156">'COSTI N3_PREST SAN'!$H$158</definedName>
    <definedName name="SQCR_782664_83130_314740_157">'COSTI N3_PREST SAN'!$H$159</definedName>
    <definedName name="SQCR_782664_83130_314740_158">'COSTI N3_PREST SAN'!$H$160</definedName>
    <definedName name="SQCR_782664_83130_314740_159">'COSTI N3_PREST SAN'!$H$161</definedName>
    <definedName name="SQCR_782664_83130_314740_160">'COSTI N3_PREST SAN'!$H$162</definedName>
    <definedName name="SQCR_782664_83130_314740_162">'COSTI N3_PREST SAN'!$H$164</definedName>
    <definedName name="SQCR_782664_83130_314740_164">'COSTI N3_PREST SAN'!$H$166</definedName>
    <definedName name="SQCR_782664_83130_314740_166">'COSTI N3_PREST SAN'!$H$168</definedName>
    <definedName name="SQCR_782664_83130_314740_168">'COSTI N3_PREST SAN'!$H$170</definedName>
    <definedName name="SQCR_782664_83130_314740_17">'COSTI N3_PREST SAN'!$H$19</definedName>
    <definedName name="SQCR_782664_83130_314740_170">'COSTI N3_PREST SAN'!$H$172</definedName>
    <definedName name="SQCR_782664_83130_314740_172">'COSTI N3_PREST SAN'!$H$174</definedName>
    <definedName name="SQCR_782664_83130_314740_174">'COSTI N3_PREST SAN'!$H$176</definedName>
    <definedName name="SQCR_782664_83130_314740_176">'COSTI N3_PREST SAN'!$H$178</definedName>
    <definedName name="SQCR_782664_83130_314740_178">'COSTI N3_PREST SAN'!$H$180</definedName>
    <definedName name="SQCR_782664_83130_314740_18">'COSTI N3_PREST SAN'!$H$20</definedName>
    <definedName name="SQCR_782664_83130_314740_19">'COSTI N3_PREST SAN'!$H$21</definedName>
    <definedName name="SQCR_782664_83130_314740_21">'COSTI N3_PREST SAN'!$H$23</definedName>
    <definedName name="SQCR_782664_83130_314740_22">'COSTI N3_PREST SAN'!$H$24</definedName>
    <definedName name="SQCR_782664_83130_314740_23">'COSTI N3_PREST SAN'!$H$25</definedName>
    <definedName name="SQCR_782664_83130_314740_24">'COSTI N3_PREST SAN'!$H$26</definedName>
    <definedName name="SQCR_782664_83130_314740_25">'COSTI N3_PREST SAN'!$H$27</definedName>
    <definedName name="SQCR_782664_83130_314740_26">'COSTI N3_PREST SAN'!$H$28</definedName>
    <definedName name="SQCR_782664_83130_314740_27">'COSTI N3_PREST SAN'!$H$29</definedName>
    <definedName name="SQCR_782664_83130_314740_28">'COSTI N3_PREST SAN'!$H$30</definedName>
    <definedName name="SQCR_782664_83130_314740_29">'COSTI N3_PREST SAN'!$H$31</definedName>
    <definedName name="SQCR_782664_83130_314740_30">'COSTI N3_PREST SAN'!$H$32</definedName>
    <definedName name="SQCR_782664_83130_314740_31">'COSTI N3_PREST SAN'!$H$33</definedName>
    <definedName name="SQCR_782664_83130_314740_32">'COSTI N3_PREST SAN'!$H$34</definedName>
    <definedName name="SQCR_782664_83130_314740_33">'COSTI N3_PREST SAN'!$H$35</definedName>
    <definedName name="SQCR_782664_83130_314740_34">'COSTI N3_PREST SAN'!$H$36</definedName>
    <definedName name="SQCR_782664_83130_314740_35">'COSTI N3_PREST SAN'!$H$37</definedName>
    <definedName name="SQCR_782664_83130_314740_36">'COSTI N3_PREST SAN'!$H$38</definedName>
    <definedName name="SQCR_782664_83130_314740_37">'COSTI N3_PREST SAN'!$H$39</definedName>
    <definedName name="SQCR_782664_83130_314740_38">'COSTI N3_PREST SAN'!$H$40</definedName>
    <definedName name="SQCR_782664_83130_314740_39">'COSTI N3_PREST SAN'!$H$41</definedName>
    <definedName name="SQCR_782664_83130_314740_40">'COSTI N3_PREST SAN'!$H$42</definedName>
    <definedName name="SQCR_782664_83130_314740_41">'COSTI N3_PREST SAN'!$H$43</definedName>
    <definedName name="SQCR_782664_83130_314740_42">'COSTI N3_PREST SAN'!$H$44</definedName>
    <definedName name="SQCR_782664_83130_314740_43">'COSTI N3_PREST SAN'!$H$45</definedName>
    <definedName name="SQCR_782664_83130_314740_44">'COSTI N3_PREST SAN'!$H$46</definedName>
    <definedName name="SQCR_782664_83130_314740_45">'COSTI N3_PREST SAN'!$H$47</definedName>
    <definedName name="SQCR_782664_83130_314740_47">'COSTI N3_PREST SAN'!$H$49</definedName>
    <definedName name="SQCR_782664_83130_314740_48">'COSTI N3_PREST SAN'!$H$50</definedName>
    <definedName name="SQCR_782664_83130_314740_49">'COSTI N3_PREST SAN'!$H$51</definedName>
    <definedName name="SQCR_782664_83130_314740_50">'COSTI N3_PREST SAN'!$H$52</definedName>
    <definedName name="SQCR_782664_83130_314740_51">'COSTI N3_PREST SAN'!$H$53</definedName>
    <definedName name="SQCR_782664_83130_314740_52">'COSTI N3_PREST SAN'!$H$54</definedName>
    <definedName name="SQCR_782664_83130_314740_53">'COSTI N3_PREST SAN'!$H$55</definedName>
    <definedName name="SQCR_782664_83130_314740_54">'COSTI N3_PREST SAN'!$H$56</definedName>
    <definedName name="SQCR_782664_83130_314740_55">'COSTI N3_PREST SAN'!$H$57</definedName>
    <definedName name="SQCR_782664_83130_314740_56">'COSTI N3_PREST SAN'!$H$58</definedName>
    <definedName name="SQCR_782664_83130_314740_57">'COSTI N3_PREST SAN'!$H$59</definedName>
    <definedName name="SQCR_782664_83130_314740_58">'COSTI N3_PREST SAN'!$H$60</definedName>
    <definedName name="SQCR_782664_83130_314740_59">'COSTI N3_PREST SAN'!$H$61</definedName>
    <definedName name="SQCR_782664_83130_314740_6">'COSTI N3_PREST SAN'!$H$8</definedName>
    <definedName name="SQCR_782664_83130_314740_61">'COSTI N3_PREST SAN'!$H$63</definedName>
    <definedName name="SQCR_782664_83130_314740_62">'COSTI N3_PREST SAN'!$H$64</definedName>
    <definedName name="SQCR_782664_83130_314740_63">'COSTI N3_PREST SAN'!$H$65</definedName>
    <definedName name="SQCR_782664_83130_314740_64">'COSTI N3_PREST SAN'!$H$66</definedName>
    <definedName name="SQCR_782664_83130_314740_65">'COSTI N3_PREST SAN'!$H$67</definedName>
    <definedName name="SQCR_782664_83130_314740_66">'COSTI N3_PREST SAN'!$H$68</definedName>
    <definedName name="SQCR_782664_83130_314740_67">'COSTI N3_PREST SAN'!$H$69</definedName>
    <definedName name="SQCR_782664_83130_314740_69">'COSTI N3_PREST SAN'!$H$71</definedName>
    <definedName name="SQCR_782664_83130_314740_7">'COSTI N3_PREST SAN'!$H$9</definedName>
    <definedName name="SQCR_782664_83130_314740_70">'COSTI N3_PREST SAN'!$H$72</definedName>
    <definedName name="SQCR_782664_83130_314740_71">'COSTI N3_PREST SAN'!$H$73</definedName>
    <definedName name="SQCR_782664_83130_314740_72">'COSTI N3_PREST SAN'!$H$74</definedName>
    <definedName name="SQCR_782664_83130_314740_74">'COSTI N3_PREST SAN'!$H$76</definedName>
    <definedName name="SQCR_782664_83130_314740_75">'COSTI N3_PREST SAN'!$H$77</definedName>
    <definedName name="SQCR_782664_83130_314740_76">'COSTI N3_PREST SAN'!$H$78</definedName>
    <definedName name="SQCR_782664_83130_314740_77">'COSTI N3_PREST SAN'!$H$79</definedName>
    <definedName name="SQCR_782664_83130_314740_78">'COSTI N3_PREST SAN'!$H$80</definedName>
    <definedName name="SQCR_782664_83130_314740_79">'COSTI N3_PREST SAN'!$H$81</definedName>
    <definedName name="SQCR_782664_83130_314740_8">'COSTI N3_PREST SAN'!$H$10</definedName>
    <definedName name="SQCR_782664_83130_314740_80">'COSTI N3_PREST SAN'!$H$82</definedName>
    <definedName name="SQCR_782664_83130_314740_81">'COSTI N3_PREST SAN'!$H$83</definedName>
    <definedName name="SQCR_782664_83130_314740_82">'COSTI N3_PREST SAN'!$H$84</definedName>
    <definedName name="SQCR_782664_83130_314740_83">'COSTI N3_PREST SAN'!$H$85</definedName>
    <definedName name="SQCR_782664_83130_314740_84">'COSTI N3_PREST SAN'!$H$86</definedName>
    <definedName name="SQCR_782664_83130_314740_85">'COSTI N3_PREST SAN'!$H$87</definedName>
    <definedName name="SQCR_782664_83130_314740_86">'COSTI N3_PREST SAN'!$H$88</definedName>
    <definedName name="SQCR_782664_83130_314740_87">'COSTI N3_PREST SAN'!$H$89</definedName>
    <definedName name="SQCR_782664_83130_314740_88">'COSTI N3_PREST SAN'!$H$90</definedName>
    <definedName name="SQCR_782664_83130_314740_89">'COSTI N3_PREST SAN'!$H$91</definedName>
    <definedName name="SQCR_782664_83130_314740_9">'COSTI N3_PREST SAN'!$H$11</definedName>
    <definedName name="SQCR_782664_83130_314740_90">'COSTI N3_PREST SAN'!$H$92</definedName>
    <definedName name="SQCR_782664_83130_314740_91">'COSTI N3_PREST SAN'!$H$93</definedName>
    <definedName name="SQCR_782664_83130_314740_92">'COSTI N3_PREST SAN'!$H$94</definedName>
    <definedName name="SQCR_782664_83130_314740_93">'COSTI N3_PREST SAN'!$H$95</definedName>
    <definedName name="SQCR_782664_83130_314740_94">'COSTI N3_PREST SAN'!$H$96</definedName>
    <definedName name="SQCR_782664_83130_314740_96">'COSTI N3_PREST SAN'!$H$98</definedName>
    <definedName name="SQCR_782664_83130_314740_97">'COSTI N3_PREST SAN'!$H$99</definedName>
    <definedName name="SQCR_782664_83130_314740_98">'COSTI N3_PREST SAN'!$H$100</definedName>
    <definedName name="SQCR_782664_83130_314740_99">'COSTI N3_PREST SAN'!$H$101</definedName>
    <definedName name="SQCR_782664_83130_314741_10">'COSTI N3_PREST SAN'!$C$12</definedName>
    <definedName name="SQCR_782664_83130_314741_100">'COSTI N3_PREST SAN'!$C$102</definedName>
    <definedName name="SQCR_782664_83130_314741_101">'COSTI N3_PREST SAN'!$C$103</definedName>
    <definedName name="SQCR_782664_83130_314741_103">'COSTI N3_PREST SAN'!$C$105</definedName>
    <definedName name="SQCR_782664_83130_314741_104">'COSTI N3_PREST SAN'!$C$106</definedName>
    <definedName name="SQCR_782664_83130_314741_105">'COSTI N3_PREST SAN'!$C$107</definedName>
    <definedName name="SQCR_782664_83130_314741_106">'COSTI N3_PREST SAN'!$C$108</definedName>
    <definedName name="SQCR_782664_83130_314741_107">'COSTI N3_PREST SAN'!$C$109</definedName>
    <definedName name="SQCR_782664_83130_314741_108">'COSTI N3_PREST SAN'!$C$110</definedName>
    <definedName name="SQCR_782664_83130_314741_109">'COSTI N3_PREST SAN'!$C$111</definedName>
    <definedName name="SQCR_782664_83130_314741_11">'COSTI N3_PREST SAN'!$C$13</definedName>
    <definedName name="SQCR_782664_83130_314741_110">'COSTI N3_PREST SAN'!$C$112</definedName>
    <definedName name="SQCR_782664_83130_314741_111">'COSTI N3_PREST SAN'!$C$113</definedName>
    <definedName name="SQCR_782664_83130_314741_112">'COSTI N3_PREST SAN'!$C$114</definedName>
    <definedName name="SQCR_782664_83130_314741_113">'COSTI N3_PREST SAN'!$C$115</definedName>
    <definedName name="SQCR_782664_83130_314741_114">'COSTI N3_PREST SAN'!$C$116</definedName>
    <definedName name="SQCR_782664_83130_314741_116">'COSTI N3_PREST SAN'!$C$118</definedName>
    <definedName name="SQCR_782664_83130_314741_117">'COSTI N3_PREST SAN'!$C$119</definedName>
    <definedName name="SQCR_782664_83130_314741_118">'COSTI N3_PREST SAN'!$C$120</definedName>
    <definedName name="SQCR_782664_83130_314741_119">'COSTI N3_PREST SAN'!$C$121</definedName>
    <definedName name="SQCR_782664_83130_314741_12">'COSTI N3_PREST SAN'!$C$14</definedName>
    <definedName name="SQCR_782664_83130_314741_120">'COSTI N3_PREST SAN'!$C$122</definedName>
    <definedName name="SQCR_782664_83130_314741_121">'COSTI N3_PREST SAN'!$C$123</definedName>
    <definedName name="SQCR_782664_83130_314741_122">'COSTI N3_PREST SAN'!$C$124</definedName>
    <definedName name="SQCR_782664_83130_314741_124">'COSTI N3_PREST SAN'!$C$126</definedName>
    <definedName name="SQCR_782664_83130_314741_125">'COSTI N3_PREST SAN'!$C$127</definedName>
    <definedName name="SQCR_782664_83130_314741_126">'COSTI N3_PREST SAN'!$C$128</definedName>
    <definedName name="SQCR_782664_83130_314741_127">'COSTI N3_PREST SAN'!$C$129</definedName>
    <definedName name="SQCR_782664_83130_314741_128">'COSTI N3_PREST SAN'!$C$130</definedName>
    <definedName name="SQCR_782664_83130_314741_129">'COSTI N3_PREST SAN'!$C$131</definedName>
    <definedName name="SQCR_782664_83130_314741_13">'COSTI N3_PREST SAN'!$C$15</definedName>
    <definedName name="SQCR_782664_83130_314741_131">'COSTI N3_PREST SAN'!$C$133</definedName>
    <definedName name="SQCR_782664_83130_314741_132">'COSTI N3_PREST SAN'!$C$134</definedName>
    <definedName name="SQCR_782664_83130_314741_133">'COSTI N3_PREST SAN'!$C$135</definedName>
    <definedName name="SQCR_782664_83130_314741_134">'COSTI N3_PREST SAN'!$C$136</definedName>
    <definedName name="SQCR_782664_83130_314741_135">'COSTI N3_PREST SAN'!$C$137</definedName>
    <definedName name="SQCR_782664_83130_314741_136">'COSTI N3_PREST SAN'!$C$138</definedName>
    <definedName name="SQCR_782664_83130_314741_137">'COSTI N3_PREST SAN'!$C$139</definedName>
    <definedName name="SQCR_782664_83130_314741_138">'COSTI N3_PREST SAN'!$C$140</definedName>
    <definedName name="SQCR_782664_83130_314741_139">'COSTI N3_PREST SAN'!$C$141</definedName>
    <definedName name="SQCR_782664_83130_314741_14">'COSTI N3_PREST SAN'!$C$16</definedName>
    <definedName name="SQCR_782664_83130_314741_140">'COSTI N3_PREST SAN'!$C$142</definedName>
    <definedName name="SQCR_782664_83130_314741_141">'COSTI N3_PREST SAN'!$C$143</definedName>
    <definedName name="SQCR_782664_83130_314741_142">'COSTI N3_PREST SAN'!$C$144</definedName>
    <definedName name="SQCR_782664_83130_314741_143">'COSTI N3_PREST SAN'!$C$145</definedName>
    <definedName name="SQCR_782664_83130_314741_144">'COSTI N3_PREST SAN'!$C$146</definedName>
    <definedName name="SQCR_782664_83130_314741_145">'COSTI N3_PREST SAN'!$C$147</definedName>
    <definedName name="SQCR_782664_83130_314741_146">'COSTI N3_PREST SAN'!$C$148</definedName>
    <definedName name="SQCR_782664_83130_314741_148">'COSTI N3_PREST SAN'!$C$150</definedName>
    <definedName name="SQCR_782664_83130_314741_15">'COSTI N3_PREST SAN'!$C$17</definedName>
    <definedName name="SQCR_782664_83130_314741_150">'COSTI N3_PREST SAN'!$C$152</definedName>
    <definedName name="SQCR_782664_83130_314741_152">'COSTI N3_PREST SAN'!$C$154</definedName>
    <definedName name="SQCR_782664_83130_314741_154">'COSTI N3_PREST SAN'!$C$156</definedName>
    <definedName name="SQCR_782664_83130_314741_156">'COSTI N3_PREST SAN'!$C$158</definedName>
    <definedName name="SQCR_782664_83130_314741_157">'COSTI N3_PREST SAN'!$C$159</definedName>
    <definedName name="SQCR_782664_83130_314741_158">'COSTI N3_PREST SAN'!$C$160</definedName>
    <definedName name="SQCR_782664_83130_314741_159">'COSTI N3_PREST SAN'!$C$161</definedName>
    <definedName name="SQCR_782664_83130_314741_160">'COSTI N3_PREST SAN'!$C$162</definedName>
    <definedName name="SQCR_782664_83130_314741_162">'COSTI N3_PREST SAN'!$C$164</definedName>
    <definedName name="SQCR_782664_83130_314741_164">'COSTI N3_PREST SAN'!$C$166</definedName>
    <definedName name="SQCR_782664_83130_314741_166">'COSTI N3_PREST SAN'!$C$168</definedName>
    <definedName name="SQCR_782664_83130_314741_168">'COSTI N3_PREST SAN'!$C$170</definedName>
    <definedName name="SQCR_782664_83130_314741_17">'COSTI N3_PREST SAN'!$C$19</definedName>
    <definedName name="SQCR_782664_83130_314741_170">'COSTI N3_PREST SAN'!$C$172</definedName>
    <definedName name="SQCR_782664_83130_314741_172">'COSTI N3_PREST SAN'!$C$174</definedName>
    <definedName name="SQCR_782664_83130_314741_174">'COSTI N3_PREST SAN'!$C$176</definedName>
    <definedName name="SQCR_782664_83130_314741_176">'COSTI N3_PREST SAN'!$C$178</definedName>
    <definedName name="SQCR_782664_83130_314741_178">'COSTI N3_PREST SAN'!$C$180</definedName>
    <definedName name="SQCR_782664_83130_314741_179">'COSTI N3_PREST SAN'!$C$181</definedName>
    <definedName name="SQCR_782664_83130_314741_18">'COSTI N3_PREST SAN'!$C$20</definedName>
    <definedName name="SQCR_782664_83130_314741_19">'COSTI N3_PREST SAN'!$C$21</definedName>
    <definedName name="SQCR_782664_83130_314741_21">'COSTI N3_PREST SAN'!$C$23</definedName>
    <definedName name="SQCR_782664_83130_314741_22">'COSTI N3_PREST SAN'!$C$24</definedName>
    <definedName name="SQCR_782664_83130_314741_23">'COSTI N3_PREST SAN'!$C$25</definedName>
    <definedName name="SQCR_782664_83130_314741_24">'COSTI N3_PREST SAN'!$C$26</definedName>
    <definedName name="SQCR_782664_83130_314741_25">'COSTI N3_PREST SAN'!$C$27</definedName>
    <definedName name="SQCR_782664_83130_314741_26">'COSTI N3_PREST SAN'!$C$28</definedName>
    <definedName name="SQCR_782664_83130_314741_27">'COSTI N3_PREST SAN'!$C$29</definedName>
    <definedName name="SQCR_782664_83130_314741_28">'COSTI N3_PREST SAN'!$C$30</definedName>
    <definedName name="SQCR_782664_83130_314741_29">'COSTI N3_PREST SAN'!$C$31</definedName>
    <definedName name="SQCR_782664_83130_314741_30">'COSTI N3_PREST SAN'!$C$32</definedName>
    <definedName name="SQCR_782664_83130_314741_31">'COSTI N3_PREST SAN'!$C$33</definedName>
    <definedName name="SQCR_782664_83130_314741_32">'COSTI N3_PREST SAN'!$C$34</definedName>
    <definedName name="SQCR_782664_83130_314741_33">'COSTI N3_PREST SAN'!$C$35</definedName>
    <definedName name="SQCR_782664_83130_314741_34">'COSTI N3_PREST SAN'!$C$36</definedName>
    <definedName name="SQCR_782664_83130_314741_35">'COSTI N3_PREST SAN'!$C$37</definedName>
    <definedName name="SQCR_782664_83130_314741_36">'COSTI N3_PREST SAN'!$C$38</definedName>
    <definedName name="SQCR_782664_83130_314741_37">'COSTI N3_PREST SAN'!$C$39</definedName>
    <definedName name="SQCR_782664_83130_314741_38">'COSTI N3_PREST SAN'!$C$40</definedName>
    <definedName name="SQCR_782664_83130_314741_39">'COSTI N3_PREST SAN'!$C$41</definedName>
    <definedName name="SQCR_782664_83130_314741_40">'COSTI N3_PREST SAN'!$C$42</definedName>
    <definedName name="SQCR_782664_83130_314741_41">'COSTI N3_PREST SAN'!$C$43</definedName>
    <definedName name="SQCR_782664_83130_314741_42">'COSTI N3_PREST SAN'!$C$44</definedName>
    <definedName name="SQCR_782664_83130_314741_43">'COSTI N3_PREST SAN'!$C$45</definedName>
    <definedName name="SQCR_782664_83130_314741_44">'COSTI N3_PREST SAN'!$C$46</definedName>
    <definedName name="SQCR_782664_83130_314741_45">'COSTI N3_PREST SAN'!$C$47</definedName>
    <definedName name="SQCR_782664_83130_314741_47">'COSTI N3_PREST SAN'!$C$49</definedName>
    <definedName name="SQCR_782664_83130_314741_48">'COSTI N3_PREST SAN'!$C$50</definedName>
    <definedName name="SQCR_782664_83130_314741_49">'COSTI N3_PREST SAN'!$C$51</definedName>
    <definedName name="SQCR_782664_83130_314741_50">'COSTI N3_PREST SAN'!$C$52</definedName>
    <definedName name="SQCR_782664_83130_314741_51">'COSTI N3_PREST SAN'!$C$53</definedName>
    <definedName name="SQCR_782664_83130_314741_52">'COSTI N3_PREST SAN'!$C$54</definedName>
    <definedName name="SQCR_782664_83130_314741_53">'COSTI N3_PREST SAN'!$C$55</definedName>
    <definedName name="SQCR_782664_83130_314741_54">'COSTI N3_PREST SAN'!$C$56</definedName>
    <definedName name="SQCR_782664_83130_314741_55">'COSTI N3_PREST SAN'!$C$57</definedName>
    <definedName name="SQCR_782664_83130_314741_56">'COSTI N3_PREST SAN'!$C$58</definedName>
    <definedName name="SQCR_782664_83130_314741_57">'COSTI N3_PREST SAN'!$C$59</definedName>
    <definedName name="SQCR_782664_83130_314741_58">'COSTI N3_PREST SAN'!$C$60</definedName>
    <definedName name="SQCR_782664_83130_314741_59">'COSTI N3_PREST SAN'!$C$61</definedName>
    <definedName name="SQCR_782664_83130_314741_6">'COSTI N3_PREST SAN'!$C$8</definedName>
    <definedName name="SQCR_782664_83130_314741_61">'COSTI N3_PREST SAN'!$C$63</definedName>
    <definedName name="SQCR_782664_83130_314741_62">'COSTI N3_PREST SAN'!$C$64</definedName>
    <definedName name="SQCR_782664_83130_314741_63">'COSTI N3_PREST SAN'!$C$65</definedName>
    <definedName name="SQCR_782664_83130_314741_64">'COSTI N3_PREST SAN'!$C$66</definedName>
    <definedName name="SQCR_782664_83130_314741_65">'COSTI N3_PREST SAN'!$C$67</definedName>
    <definedName name="SQCR_782664_83130_314741_66">'COSTI N3_PREST SAN'!$C$68</definedName>
    <definedName name="SQCR_782664_83130_314741_67">'COSTI N3_PREST SAN'!$C$69</definedName>
    <definedName name="SQCR_782664_83130_314741_69">'COSTI N3_PREST SAN'!$C$71</definedName>
    <definedName name="SQCR_782664_83130_314741_7">'COSTI N3_PREST SAN'!$C$9</definedName>
    <definedName name="SQCR_782664_83130_314741_70">'COSTI N3_PREST SAN'!$C$72</definedName>
    <definedName name="SQCR_782664_83130_314741_71">'COSTI N3_PREST SAN'!$C$73</definedName>
    <definedName name="SQCR_782664_83130_314741_72">'COSTI N3_PREST SAN'!$C$74</definedName>
    <definedName name="SQCR_782664_83130_314741_74">'COSTI N3_PREST SAN'!$C$76</definedName>
    <definedName name="SQCR_782664_83130_314741_75">'COSTI N3_PREST SAN'!$C$77</definedName>
    <definedName name="SQCR_782664_83130_314741_76">'COSTI N3_PREST SAN'!$C$78</definedName>
    <definedName name="SQCR_782664_83130_314741_77">'COSTI N3_PREST SAN'!$C$79</definedName>
    <definedName name="SQCR_782664_83130_314741_78">'COSTI N3_PREST SAN'!$C$80</definedName>
    <definedName name="SQCR_782664_83130_314741_79">'COSTI N3_PREST SAN'!$C$81</definedName>
    <definedName name="SQCR_782664_83130_314741_8">'COSTI N3_PREST SAN'!$C$10</definedName>
    <definedName name="SQCR_782664_83130_314741_80">'COSTI N3_PREST SAN'!$C$82</definedName>
    <definedName name="SQCR_782664_83130_314741_81">'COSTI N3_PREST SAN'!$C$83</definedName>
    <definedName name="SQCR_782664_83130_314741_82">'COSTI N3_PREST SAN'!$C$84</definedName>
    <definedName name="SQCR_782664_83130_314741_83">'COSTI N3_PREST SAN'!$C$85</definedName>
    <definedName name="SQCR_782664_83130_314741_84">'COSTI N3_PREST SAN'!$C$86</definedName>
    <definedName name="SQCR_782664_83130_314741_85">'COSTI N3_PREST SAN'!$C$87</definedName>
    <definedName name="SQCR_782664_83130_314741_86">'COSTI N3_PREST SAN'!$C$88</definedName>
    <definedName name="SQCR_782664_83130_314741_87">'COSTI N3_PREST SAN'!$C$89</definedName>
    <definedName name="SQCR_782664_83130_314741_88">'COSTI N3_PREST SAN'!$C$90</definedName>
    <definedName name="SQCR_782664_83130_314741_89">'COSTI N3_PREST SAN'!$C$91</definedName>
    <definedName name="SQCR_782664_83130_314741_9">'COSTI N3_PREST SAN'!$C$11</definedName>
    <definedName name="SQCR_782664_83130_314741_90">'COSTI N3_PREST SAN'!$C$92</definedName>
    <definedName name="SQCR_782664_83130_314741_91">'COSTI N3_PREST SAN'!$C$93</definedName>
    <definedName name="SQCR_782664_83130_314741_92">'COSTI N3_PREST SAN'!$C$94</definedName>
    <definedName name="SQCR_782664_83130_314741_93">'COSTI N3_PREST SAN'!$C$95</definedName>
    <definedName name="SQCR_782664_83130_314741_94">'COSTI N3_PREST SAN'!$C$96</definedName>
    <definedName name="SQCR_782664_83130_314741_96">'COSTI N3_PREST SAN'!$C$98</definedName>
    <definedName name="SQCR_782664_83130_314741_97">'COSTI N3_PREST SAN'!$C$99</definedName>
    <definedName name="SQCR_782664_83130_314741_98">'COSTI N3_PREST SAN'!$C$100</definedName>
    <definedName name="SQCR_782664_83130_314741_99">'COSTI N3_PREST SAN'!$C$101</definedName>
    <definedName name="SQCR_782664_83130_314742_10">'COSTI N3_PREST SAN'!$D$12</definedName>
    <definedName name="SQCR_782664_83130_314742_100">'COSTI N3_PREST SAN'!$D$102</definedName>
    <definedName name="SQCR_782664_83130_314742_101">'COSTI N3_PREST SAN'!$D$103</definedName>
    <definedName name="SQCR_782664_83130_314742_103">'COSTI N3_PREST SAN'!$D$105</definedName>
    <definedName name="SQCR_782664_83130_314742_104">'COSTI N3_PREST SAN'!$D$106</definedName>
    <definedName name="SQCR_782664_83130_314742_105">'COSTI N3_PREST SAN'!$D$107</definedName>
    <definedName name="SQCR_782664_83130_314742_106">'COSTI N3_PREST SAN'!$D$108</definedName>
    <definedName name="SQCR_782664_83130_314742_107">'COSTI N3_PREST SAN'!$D$109</definedName>
    <definedName name="SQCR_782664_83130_314742_108">'COSTI N3_PREST SAN'!$D$110</definedName>
    <definedName name="SQCR_782664_83130_314742_109">'COSTI N3_PREST SAN'!$D$111</definedName>
    <definedName name="SQCR_782664_83130_314742_11">'COSTI N3_PREST SAN'!$D$13</definedName>
    <definedName name="SQCR_782664_83130_314742_110">'COSTI N3_PREST SAN'!$D$112</definedName>
    <definedName name="SQCR_782664_83130_314742_111">'COSTI N3_PREST SAN'!$D$113</definedName>
    <definedName name="SQCR_782664_83130_314742_112">'COSTI N3_PREST SAN'!$D$114</definedName>
    <definedName name="SQCR_782664_83130_314742_113">'COSTI N3_PREST SAN'!$D$115</definedName>
    <definedName name="SQCR_782664_83130_314742_114">'COSTI N3_PREST SAN'!$D$116</definedName>
    <definedName name="SQCR_782664_83130_314742_116">'COSTI N3_PREST SAN'!$D$118</definedName>
    <definedName name="SQCR_782664_83130_314742_117">'COSTI N3_PREST SAN'!$D$119</definedName>
    <definedName name="SQCR_782664_83130_314742_118">'COSTI N3_PREST SAN'!$D$120</definedName>
    <definedName name="SQCR_782664_83130_314742_119">'COSTI N3_PREST SAN'!$D$121</definedName>
    <definedName name="SQCR_782664_83130_314742_12">'COSTI N3_PREST SAN'!$D$14</definedName>
    <definedName name="SQCR_782664_83130_314742_120">'COSTI N3_PREST SAN'!$D$122</definedName>
    <definedName name="SQCR_782664_83130_314742_121">'COSTI N3_PREST SAN'!$D$123</definedName>
    <definedName name="SQCR_782664_83130_314742_122">'COSTI N3_PREST SAN'!$D$124</definedName>
    <definedName name="SQCR_782664_83130_314742_124">'COSTI N3_PREST SAN'!$D$126</definedName>
    <definedName name="SQCR_782664_83130_314742_125">'COSTI N3_PREST SAN'!$D$127</definedName>
    <definedName name="SQCR_782664_83130_314742_126">'COSTI N3_PREST SAN'!$D$128</definedName>
    <definedName name="SQCR_782664_83130_314742_127">'COSTI N3_PREST SAN'!$D$129</definedName>
    <definedName name="SQCR_782664_83130_314742_128">'COSTI N3_PREST SAN'!$D$130</definedName>
    <definedName name="SQCR_782664_83130_314742_129">'COSTI N3_PREST SAN'!$D$131</definedName>
    <definedName name="SQCR_782664_83130_314742_13">'COSTI N3_PREST SAN'!$D$15</definedName>
    <definedName name="SQCR_782664_83130_314742_131">'COSTI N3_PREST SAN'!$D$133</definedName>
    <definedName name="SQCR_782664_83130_314742_132">'COSTI N3_PREST SAN'!$D$134</definedName>
    <definedName name="SQCR_782664_83130_314742_133">'COSTI N3_PREST SAN'!$D$135</definedName>
    <definedName name="SQCR_782664_83130_314742_134">'COSTI N3_PREST SAN'!$D$136</definedName>
    <definedName name="SQCR_782664_83130_314742_135">'COSTI N3_PREST SAN'!$D$137</definedName>
    <definedName name="SQCR_782664_83130_314742_136">'COSTI N3_PREST SAN'!$D$138</definedName>
    <definedName name="SQCR_782664_83130_314742_137">'COSTI N3_PREST SAN'!$D$139</definedName>
    <definedName name="SQCR_782664_83130_314742_138">'COSTI N3_PREST SAN'!$D$140</definedName>
    <definedName name="SQCR_782664_83130_314742_139">'COSTI N3_PREST SAN'!$D$141</definedName>
    <definedName name="SQCR_782664_83130_314742_14">'COSTI N3_PREST SAN'!$D$16</definedName>
    <definedName name="SQCR_782664_83130_314742_140">'COSTI N3_PREST SAN'!$D$142</definedName>
    <definedName name="SQCR_782664_83130_314742_141">'COSTI N3_PREST SAN'!$D$143</definedName>
    <definedName name="SQCR_782664_83130_314742_142">'COSTI N3_PREST SAN'!$D$144</definedName>
    <definedName name="SQCR_782664_83130_314742_143">'COSTI N3_PREST SAN'!$D$145</definedName>
    <definedName name="SQCR_782664_83130_314742_144">'COSTI N3_PREST SAN'!$D$146</definedName>
    <definedName name="SQCR_782664_83130_314742_145">'COSTI N3_PREST SAN'!$D$147</definedName>
    <definedName name="SQCR_782664_83130_314742_146">'COSTI N3_PREST SAN'!$D$148</definedName>
    <definedName name="SQCR_782664_83130_314742_148">'COSTI N3_PREST SAN'!$D$150</definedName>
    <definedName name="SQCR_782664_83130_314742_15">'COSTI N3_PREST SAN'!$D$17</definedName>
    <definedName name="SQCR_782664_83130_314742_150">'COSTI N3_PREST SAN'!$D$152</definedName>
    <definedName name="SQCR_782664_83130_314742_152">'COSTI N3_PREST SAN'!$D$154</definedName>
    <definedName name="SQCR_782664_83130_314742_154">'COSTI N3_PREST SAN'!$D$156</definedName>
    <definedName name="SQCR_782664_83130_314742_156">'COSTI N3_PREST SAN'!$D$158</definedName>
    <definedName name="SQCR_782664_83130_314742_157">'COSTI N3_PREST SAN'!$D$159</definedName>
    <definedName name="SQCR_782664_83130_314742_158">'COSTI N3_PREST SAN'!$D$160</definedName>
    <definedName name="SQCR_782664_83130_314742_159">'COSTI N3_PREST SAN'!$D$161</definedName>
    <definedName name="SQCR_782664_83130_314742_160">'COSTI N3_PREST SAN'!$D$162</definedName>
    <definedName name="SQCR_782664_83130_314742_162">'COSTI N3_PREST SAN'!$D$164</definedName>
    <definedName name="SQCR_782664_83130_314742_164">'COSTI N3_PREST SAN'!$D$166</definedName>
    <definedName name="SQCR_782664_83130_314742_166">'COSTI N3_PREST SAN'!$D$168</definedName>
    <definedName name="SQCR_782664_83130_314742_168">'COSTI N3_PREST SAN'!$D$170</definedName>
    <definedName name="SQCR_782664_83130_314742_17">'COSTI N3_PREST SAN'!$D$19</definedName>
    <definedName name="SQCR_782664_83130_314742_170">'COSTI N3_PREST SAN'!$D$172</definedName>
    <definedName name="SQCR_782664_83130_314742_172">'COSTI N3_PREST SAN'!$D$174</definedName>
    <definedName name="SQCR_782664_83130_314742_174">'COSTI N3_PREST SAN'!$D$176</definedName>
    <definedName name="SQCR_782664_83130_314742_176">'COSTI N3_PREST SAN'!$D$178</definedName>
    <definedName name="SQCR_782664_83130_314742_178">'COSTI N3_PREST SAN'!$D$180</definedName>
    <definedName name="SQCR_782664_83130_314742_179">'COSTI N3_PREST SAN'!$D$181</definedName>
    <definedName name="SQCR_782664_83130_314742_18">'COSTI N3_PREST SAN'!$D$20</definedName>
    <definedName name="SQCR_782664_83130_314742_19">'COSTI N3_PREST SAN'!$D$21</definedName>
    <definedName name="SQCR_782664_83130_314742_21">'COSTI N3_PREST SAN'!$D$23</definedName>
    <definedName name="SQCR_782664_83130_314742_22">'COSTI N3_PREST SAN'!$D$24</definedName>
    <definedName name="SQCR_782664_83130_314742_23">'COSTI N3_PREST SAN'!$D$25</definedName>
    <definedName name="SQCR_782664_83130_314742_24">'COSTI N3_PREST SAN'!$D$26</definedName>
    <definedName name="SQCR_782664_83130_314742_25">'COSTI N3_PREST SAN'!$D$27</definedName>
    <definedName name="SQCR_782664_83130_314742_26">'COSTI N3_PREST SAN'!$D$28</definedName>
    <definedName name="SQCR_782664_83130_314742_27">'COSTI N3_PREST SAN'!$D$29</definedName>
    <definedName name="SQCR_782664_83130_314742_28">'COSTI N3_PREST SAN'!$D$30</definedName>
    <definedName name="SQCR_782664_83130_314742_29">'COSTI N3_PREST SAN'!$D$31</definedName>
    <definedName name="SQCR_782664_83130_314742_30">'COSTI N3_PREST SAN'!$D$32</definedName>
    <definedName name="SQCR_782664_83130_314742_31">'COSTI N3_PREST SAN'!$D$33</definedName>
    <definedName name="SQCR_782664_83130_314742_32">'COSTI N3_PREST SAN'!$D$34</definedName>
    <definedName name="SQCR_782664_83130_314742_33">'COSTI N3_PREST SAN'!$D$35</definedName>
    <definedName name="SQCR_782664_83130_314742_34">'COSTI N3_PREST SAN'!$D$36</definedName>
    <definedName name="SQCR_782664_83130_314742_35">'COSTI N3_PREST SAN'!$D$37</definedName>
    <definedName name="SQCR_782664_83130_314742_36">'COSTI N3_PREST SAN'!$D$38</definedName>
    <definedName name="SQCR_782664_83130_314742_37">'COSTI N3_PREST SAN'!$D$39</definedName>
    <definedName name="SQCR_782664_83130_314742_38">'COSTI N3_PREST SAN'!$D$40</definedName>
    <definedName name="SQCR_782664_83130_314742_39">'COSTI N3_PREST SAN'!$D$41</definedName>
    <definedName name="SQCR_782664_83130_314742_40">'COSTI N3_PREST SAN'!$D$42</definedName>
    <definedName name="SQCR_782664_83130_314742_41">'COSTI N3_PREST SAN'!$D$43</definedName>
    <definedName name="SQCR_782664_83130_314742_42">'COSTI N3_PREST SAN'!$D$44</definedName>
    <definedName name="SQCR_782664_83130_314742_43">'COSTI N3_PREST SAN'!$D$45</definedName>
    <definedName name="SQCR_782664_83130_314742_44">'COSTI N3_PREST SAN'!$D$46</definedName>
    <definedName name="SQCR_782664_83130_314742_45">'COSTI N3_PREST SAN'!$D$47</definedName>
    <definedName name="SQCR_782664_83130_314742_47">'COSTI N3_PREST SAN'!$D$49</definedName>
    <definedName name="SQCR_782664_83130_314742_48">'COSTI N3_PREST SAN'!$D$50</definedName>
    <definedName name="SQCR_782664_83130_314742_49">'COSTI N3_PREST SAN'!$D$51</definedName>
    <definedName name="SQCR_782664_83130_314742_50">'COSTI N3_PREST SAN'!$D$52</definedName>
    <definedName name="SQCR_782664_83130_314742_51">'COSTI N3_PREST SAN'!$D$53</definedName>
    <definedName name="SQCR_782664_83130_314742_52">'COSTI N3_PREST SAN'!$D$54</definedName>
    <definedName name="SQCR_782664_83130_314742_53">'COSTI N3_PREST SAN'!$D$55</definedName>
    <definedName name="SQCR_782664_83130_314742_54">'COSTI N3_PREST SAN'!$D$56</definedName>
    <definedName name="SQCR_782664_83130_314742_55">'COSTI N3_PREST SAN'!$D$57</definedName>
    <definedName name="SQCR_782664_83130_314742_56">'COSTI N3_PREST SAN'!$D$58</definedName>
    <definedName name="SQCR_782664_83130_314742_57">'COSTI N3_PREST SAN'!$D$59</definedName>
    <definedName name="SQCR_782664_83130_314742_58">'COSTI N3_PREST SAN'!$D$60</definedName>
    <definedName name="SQCR_782664_83130_314742_59">'COSTI N3_PREST SAN'!$D$61</definedName>
    <definedName name="SQCR_782664_83130_314742_6">'COSTI N3_PREST SAN'!$D$8</definedName>
    <definedName name="SQCR_782664_83130_314742_61">'COSTI N3_PREST SAN'!$D$63</definedName>
    <definedName name="SQCR_782664_83130_314742_62">'COSTI N3_PREST SAN'!$D$64</definedName>
    <definedName name="SQCR_782664_83130_314742_63">'COSTI N3_PREST SAN'!$D$65</definedName>
    <definedName name="SQCR_782664_83130_314742_64">'COSTI N3_PREST SAN'!$D$66</definedName>
    <definedName name="SQCR_782664_83130_314742_65">'COSTI N3_PREST SAN'!$D$67</definedName>
    <definedName name="SQCR_782664_83130_314742_66">'COSTI N3_PREST SAN'!$D$68</definedName>
    <definedName name="SQCR_782664_83130_314742_67">'COSTI N3_PREST SAN'!$D$69</definedName>
    <definedName name="SQCR_782664_83130_314742_69">'COSTI N3_PREST SAN'!$D$71</definedName>
    <definedName name="SQCR_782664_83130_314742_7">'COSTI N3_PREST SAN'!$D$9</definedName>
    <definedName name="SQCR_782664_83130_314742_70">'COSTI N3_PREST SAN'!$D$72</definedName>
    <definedName name="SQCR_782664_83130_314742_71">'COSTI N3_PREST SAN'!$D$73</definedName>
    <definedName name="SQCR_782664_83130_314742_72">'COSTI N3_PREST SAN'!$D$74</definedName>
    <definedName name="SQCR_782664_83130_314742_74">'COSTI N3_PREST SAN'!$D$76</definedName>
    <definedName name="SQCR_782664_83130_314742_75">'COSTI N3_PREST SAN'!$D$77</definedName>
    <definedName name="SQCR_782664_83130_314742_76">'COSTI N3_PREST SAN'!$D$78</definedName>
    <definedName name="SQCR_782664_83130_314742_77">'COSTI N3_PREST SAN'!$D$79</definedName>
    <definedName name="SQCR_782664_83130_314742_78">'COSTI N3_PREST SAN'!$D$80</definedName>
    <definedName name="SQCR_782664_83130_314742_79">'COSTI N3_PREST SAN'!$D$81</definedName>
    <definedName name="SQCR_782664_83130_314742_8">'COSTI N3_PREST SAN'!$D$10</definedName>
    <definedName name="SQCR_782664_83130_314742_80">'COSTI N3_PREST SAN'!$D$82</definedName>
    <definedName name="SQCR_782664_83130_314742_81">'COSTI N3_PREST SAN'!$D$83</definedName>
    <definedName name="SQCR_782664_83130_314742_82">'COSTI N3_PREST SAN'!$D$84</definedName>
    <definedName name="SQCR_782664_83130_314742_83">'COSTI N3_PREST SAN'!$D$85</definedName>
    <definedName name="SQCR_782664_83130_314742_84">'COSTI N3_PREST SAN'!$D$86</definedName>
    <definedName name="SQCR_782664_83130_314742_85">'COSTI N3_PREST SAN'!$D$87</definedName>
    <definedName name="SQCR_782664_83130_314742_86">'COSTI N3_PREST SAN'!$D$88</definedName>
    <definedName name="SQCR_782664_83130_314742_87">'COSTI N3_PREST SAN'!$D$89</definedName>
    <definedName name="SQCR_782664_83130_314742_88">'COSTI N3_PREST SAN'!$D$90</definedName>
    <definedName name="SQCR_782664_83130_314742_89">'COSTI N3_PREST SAN'!$D$91</definedName>
    <definedName name="SQCR_782664_83130_314742_9">'COSTI N3_PREST SAN'!$D$11</definedName>
    <definedName name="SQCR_782664_83130_314742_90">'COSTI N3_PREST SAN'!$D$92</definedName>
    <definedName name="SQCR_782664_83130_314742_91">'COSTI N3_PREST SAN'!$D$93</definedName>
    <definedName name="SQCR_782664_83130_314742_92">'COSTI N3_PREST SAN'!$D$94</definedName>
    <definedName name="SQCR_782664_83130_314742_93">'COSTI N3_PREST SAN'!$D$95</definedName>
    <definedName name="SQCR_782664_83130_314742_94">'COSTI N3_PREST SAN'!$D$96</definedName>
    <definedName name="SQCR_782664_83130_314742_96">'COSTI N3_PREST SAN'!$D$98</definedName>
    <definedName name="SQCR_782664_83130_314742_97">'COSTI N3_PREST SAN'!$D$99</definedName>
    <definedName name="SQCR_782664_83130_314742_98">'COSTI N3_PREST SAN'!$D$100</definedName>
    <definedName name="SQCR_782664_83130_314742_99">'COSTI N3_PREST SAN'!$D$101</definedName>
    <definedName name="SQCR_782664_83130_314743_10">'COSTI N3_PREST SAN'!$B$12</definedName>
    <definedName name="SQCR_782664_83130_314743_100">'COSTI N3_PREST SAN'!$B$102</definedName>
    <definedName name="SQCR_782664_83130_314743_101">'COSTI N3_PREST SAN'!$B$103</definedName>
    <definedName name="SQCR_782664_83130_314743_103">'COSTI N3_PREST SAN'!$B$105</definedName>
    <definedName name="SQCR_782664_83130_314743_104">'COSTI N3_PREST SAN'!$B$106</definedName>
    <definedName name="SQCR_782664_83130_314743_105">'COSTI N3_PREST SAN'!$B$107</definedName>
    <definedName name="SQCR_782664_83130_314743_106">'COSTI N3_PREST SAN'!$B$108</definedName>
    <definedName name="SQCR_782664_83130_314743_107">'COSTI N3_PREST SAN'!$B$109</definedName>
    <definedName name="SQCR_782664_83130_314743_108">'COSTI N3_PREST SAN'!$B$110</definedName>
    <definedName name="SQCR_782664_83130_314743_109">'COSTI N3_PREST SAN'!$B$111</definedName>
    <definedName name="SQCR_782664_83130_314743_11">'COSTI N3_PREST SAN'!$B$13</definedName>
    <definedName name="SQCR_782664_83130_314743_110">'COSTI N3_PREST SAN'!$B$112</definedName>
    <definedName name="SQCR_782664_83130_314743_111">'COSTI N3_PREST SAN'!$B$113</definedName>
    <definedName name="SQCR_782664_83130_314743_112">'COSTI N3_PREST SAN'!$B$114</definedName>
    <definedName name="SQCR_782664_83130_314743_113">'COSTI N3_PREST SAN'!$B$115</definedName>
    <definedName name="SQCR_782664_83130_314743_114">'COSTI N3_PREST SAN'!$B$116</definedName>
    <definedName name="SQCR_782664_83130_314743_116">'COSTI N3_PREST SAN'!$B$118</definedName>
    <definedName name="SQCR_782664_83130_314743_117">'COSTI N3_PREST SAN'!$B$119</definedName>
    <definedName name="SQCR_782664_83130_314743_118">'COSTI N3_PREST SAN'!$B$120</definedName>
    <definedName name="SQCR_782664_83130_314743_119">'COSTI N3_PREST SAN'!$B$121</definedName>
    <definedName name="SQCR_782664_83130_314743_12">'COSTI N3_PREST SAN'!$B$14</definedName>
    <definedName name="SQCR_782664_83130_314743_120">'COSTI N3_PREST SAN'!$B$122</definedName>
    <definedName name="SQCR_782664_83130_314743_121">'COSTI N3_PREST SAN'!$B$123</definedName>
    <definedName name="SQCR_782664_83130_314743_122">'COSTI N3_PREST SAN'!$B$124</definedName>
    <definedName name="SQCR_782664_83130_314743_124">'COSTI N3_PREST SAN'!$B$126</definedName>
    <definedName name="SQCR_782664_83130_314743_125">'COSTI N3_PREST SAN'!$B$127</definedName>
    <definedName name="SQCR_782664_83130_314743_126">'COSTI N3_PREST SAN'!$B$128</definedName>
    <definedName name="SQCR_782664_83130_314743_127">'COSTI N3_PREST SAN'!$B$129</definedName>
    <definedName name="SQCR_782664_83130_314743_128">'COSTI N3_PREST SAN'!$B$130</definedName>
    <definedName name="SQCR_782664_83130_314743_129">'COSTI N3_PREST SAN'!$B$131</definedName>
    <definedName name="SQCR_782664_83130_314743_13">'COSTI N3_PREST SAN'!$B$15</definedName>
    <definedName name="SQCR_782664_83130_314743_131">'COSTI N3_PREST SAN'!$B$133</definedName>
    <definedName name="SQCR_782664_83130_314743_132">'COSTI N3_PREST SAN'!$B$134</definedName>
    <definedName name="SQCR_782664_83130_314743_133">'COSTI N3_PREST SAN'!$B$135</definedName>
    <definedName name="SQCR_782664_83130_314743_134">'COSTI N3_PREST SAN'!$B$136</definedName>
    <definedName name="SQCR_782664_83130_314743_135">'COSTI N3_PREST SAN'!$B$137</definedName>
    <definedName name="SQCR_782664_83130_314743_136">'COSTI N3_PREST SAN'!$B$138</definedName>
    <definedName name="SQCR_782664_83130_314743_137">'COSTI N3_PREST SAN'!$B$139</definedName>
    <definedName name="SQCR_782664_83130_314743_138">'COSTI N3_PREST SAN'!$B$140</definedName>
    <definedName name="SQCR_782664_83130_314743_139">'COSTI N3_PREST SAN'!$B$141</definedName>
    <definedName name="SQCR_782664_83130_314743_14">'COSTI N3_PREST SAN'!$B$16</definedName>
    <definedName name="SQCR_782664_83130_314743_140">'COSTI N3_PREST SAN'!$B$142</definedName>
    <definedName name="SQCR_782664_83130_314743_141">'COSTI N3_PREST SAN'!$B$143</definedName>
    <definedName name="SQCR_782664_83130_314743_142">'COSTI N3_PREST SAN'!$B$144</definedName>
    <definedName name="SQCR_782664_83130_314743_143">'COSTI N3_PREST SAN'!$B$145</definedName>
    <definedName name="SQCR_782664_83130_314743_144">'COSTI N3_PREST SAN'!$B$146</definedName>
    <definedName name="SQCR_782664_83130_314743_145">'COSTI N3_PREST SAN'!$B$147</definedName>
    <definedName name="SQCR_782664_83130_314743_146">'COSTI N3_PREST SAN'!$B$148</definedName>
    <definedName name="SQCR_782664_83130_314743_148">'COSTI N3_PREST SAN'!$B$150</definedName>
    <definedName name="SQCR_782664_83130_314743_15">'COSTI N3_PREST SAN'!$B$17</definedName>
    <definedName name="SQCR_782664_83130_314743_150">'COSTI N3_PREST SAN'!$B$152</definedName>
    <definedName name="SQCR_782664_83130_314743_152">'COSTI N3_PREST SAN'!$B$154</definedName>
    <definedName name="SQCR_782664_83130_314743_154">'COSTI N3_PREST SAN'!$B$156</definedName>
    <definedName name="SQCR_782664_83130_314743_156">'COSTI N3_PREST SAN'!$B$158</definedName>
    <definedName name="SQCR_782664_83130_314743_157">'COSTI N3_PREST SAN'!$B$159</definedName>
    <definedName name="SQCR_782664_83130_314743_158">'COSTI N3_PREST SAN'!$B$160</definedName>
    <definedName name="SQCR_782664_83130_314743_159">'COSTI N3_PREST SAN'!$B$161</definedName>
    <definedName name="SQCR_782664_83130_314743_160">'COSTI N3_PREST SAN'!$B$162</definedName>
    <definedName name="SQCR_782664_83130_314743_162">'COSTI N3_PREST SAN'!$B$164</definedName>
    <definedName name="SQCR_782664_83130_314743_164">'COSTI N3_PREST SAN'!$B$166</definedName>
    <definedName name="SQCR_782664_83130_314743_166">'COSTI N3_PREST SAN'!$B$168</definedName>
    <definedName name="SQCR_782664_83130_314743_168">'COSTI N3_PREST SAN'!$B$170</definedName>
    <definedName name="SQCR_782664_83130_314743_17">'COSTI N3_PREST SAN'!$B$19</definedName>
    <definedName name="SQCR_782664_83130_314743_170">'COSTI N3_PREST SAN'!$B$172</definedName>
    <definedName name="SQCR_782664_83130_314743_172">'COSTI N3_PREST SAN'!$B$174</definedName>
    <definedName name="SQCR_782664_83130_314743_174">'COSTI N3_PREST SAN'!$B$176</definedName>
    <definedName name="SQCR_782664_83130_314743_176">'COSTI N3_PREST SAN'!$B$178</definedName>
    <definedName name="SQCR_782664_83130_314743_178">'COSTI N3_PREST SAN'!$B$180</definedName>
    <definedName name="SQCR_782664_83130_314743_179">'COSTI N3_PREST SAN'!$B$181</definedName>
    <definedName name="SQCR_782664_83130_314743_18">'COSTI N3_PREST SAN'!$B$20</definedName>
    <definedName name="SQCR_782664_83130_314743_19">'COSTI N3_PREST SAN'!$B$21</definedName>
    <definedName name="SQCR_782664_83130_314743_21">'COSTI N3_PREST SAN'!$B$23</definedName>
    <definedName name="SQCR_782664_83130_314743_22">'COSTI N3_PREST SAN'!$B$24</definedName>
    <definedName name="SQCR_782664_83130_314743_23">'COSTI N3_PREST SAN'!$B$25</definedName>
    <definedName name="SQCR_782664_83130_314743_24">'COSTI N3_PREST SAN'!$B$26</definedName>
    <definedName name="SQCR_782664_83130_314743_25">'COSTI N3_PREST SAN'!$B$27</definedName>
    <definedName name="SQCR_782664_83130_314743_26">'COSTI N3_PREST SAN'!$B$28</definedName>
    <definedName name="SQCR_782664_83130_314743_27">'COSTI N3_PREST SAN'!$B$29</definedName>
    <definedName name="SQCR_782664_83130_314743_28">'COSTI N3_PREST SAN'!$B$30</definedName>
    <definedName name="SQCR_782664_83130_314743_29">'COSTI N3_PREST SAN'!$B$31</definedName>
    <definedName name="SQCR_782664_83130_314743_30">'COSTI N3_PREST SAN'!$B$32</definedName>
    <definedName name="SQCR_782664_83130_314743_31">'COSTI N3_PREST SAN'!$B$33</definedName>
    <definedName name="SQCR_782664_83130_314743_32">'COSTI N3_PREST SAN'!$B$34</definedName>
    <definedName name="SQCR_782664_83130_314743_33">'COSTI N3_PREST SAN'!$B$35</definedName>
    <definedName name="SQCR_782664_83130_314743_34">'COSTI N3_PREST SAN'!$B$36</definedName>
    <definedName name="SQCR_782664_83130_314743_35">'COSTI N3_PREST SAN'!$B$37</definedName>
    <definedName name="SQCR_782664_83130_314743_36">'COSTI N3_PREST SAN'!$B$38</definedName>
    <definedName name="SQCR_782664_83130_314743_37">'COSTI N3_PREST SAN'!$B$39</definedName>
    <definedName name="SQCR_782664_83130_314743_38">'COSTI N3_PREST SAN'!$B$40</definedName>
    <definedName name="SQCR_782664_83130_314743_39">'COSTI N3_PREST SAN'!$B$41</definedName>
    <definedName name="SQCR_782664_83130_314743_40">'COSTI N3_PREST SAN'!$B$42</definedName>
    <definedName name="SQCR_782664_83130_314743_41">'COSTI N3_PREST SAN'!$B$43</definedName>
    <definedName name="SQCR_782664_83130_314743_42">'COSTI N3_PREST SAN'!$B$44</definedName>
    <definedName name="SQCR_782664_83130_314743_43">'COSTI N3_PREST SAN'!$B$45</definedName>
    <definedName name="SQCR_782664_83130_314743_44">'COSTI N3_PREST SAN'!$B$46</definedName>
    <definedName name="SQCR_782664_83130_314743_45">'COSTI N3_PREST SAN'!$B$47</definedName>
    <definedName name="SQCR_782664_83130_314743_47">'COSTI N3_PREST SAN'!$B$49</definedName>
    <definedName name="SQCR_782664_83130_314743_48">'COSTI N3_PREST SAN'!$B$50</definedName>
    <definedName name="SQCR_782664_83130_314743_49">'COSTI N3_PREST SAN'!$B$51</definedName>
    <definedName name="SQCR_782664_83130_314743_50">'COSTI N3_PREST SAN'!$B$52</definedName>
    <definedName name="SQCR_782664_83130_314743_51">'COSTI N3_PREST SAN'!$B$53</definedName>
    <definedName name="SQCR_782664_83130_314743_52">'COSTI N3_PREST SAN'!$B$54</definedName>
    <definedName name="SQCR_782664_83130_314743_53">'COSTI N3_PREST SAN'!$B$55</definedName>
    <definedName name="SQCR_782664_83130_314743_54">'COSTI N3_PREST SAN'!$B$56</definedName>
    <definedName name="SQCR_782664_83130_314743_55">'COSTI N3_PREST SAN'!$B$57</definedName>
    <definedName name="SQCR_782664_83130_314743_56">'COSTI N3_PREST SAN'!$B$58</definedName>
    <definedName name="SQCR_782664_83130_314743_57">'COSTI N3_PREST SAN'!$B$59</definedName>
    <definedName name="SQCR_782664_83130_314743_58">'COSTI N3_PREST SAN'!$B$60</definedName>
    <definedName name="SQCR_782664_83130_314743_59">'COSTI N3_PREST SAN'!$B$61</definedName>
    <definedName name="SQCR_782664_83130_314743_6">'COSTI N3_PREST SAN'!$B$8</definedName>
    <definedName name="SQCR_782664_83130_314743_61">'COSTI N3_PREST SAN'!$B$63</definedName>
    <definedName name="SQCR_782664_83130_314743_62">'COSTI N3_PREST SAN'!$B$64</definedName>
    <definedName name="SQCR_782664_83130_314743_63">'COSTI N3_PREST SAN'!$B$65</definedName>
    <definedName name="SQCR_782664_83130_314743_64">'COSTI N3_PREST SAN'!$B$66</definedName>
    <definedName name="SQCR_782664_83130_314743_65">'COSTI N3_PREST SAN'!$B$67</definedName>
    <definedName name="SQCR_782664_83130_314743_66">'COSTI N3_PREST SAN'!$B$68</definedName>
    <definedName name="SQCR_782664_83130_314743_67">'COSTI N3_PREST SAN'!$B$69</definedName>
    <definedName name="SQCR_782664_83130_314743_69">'COSTI N3_PREST SAN'!$B$71</definedName>
    <definedName name="SQCR_782664_83130_314743_7">'COSTI N3_PREST SAN'!$B$9</definedName>
    <definedName name="SQCR_782664_83130_314743_70">'COSTI N3_PREST SAN'!$B$72</definedName>
    <definedName name="SQCR_782664_83130_314743_71">'COSTI N3_PREST SAN'!$B$73</definedName>
    <definedName name="SQCR_782664_83130_314743_72">'COSTI N3_PREST SAN'!$B$74</definedName>
    <definedName name="SQCR_782664_83130_314743_74">'COSTI N3_PREST SAN'!$B$76</definedName>
    <definedName name="SQCR_782664_83130_314743_75">'COSTI N3_PREST SAN'!$B$77</definedName>
    <definedName name="SQCR_782664_83130_314743_76">'COSTI N3_PREST SAN'!$B$78</definedName>
    <definedName name="SQCR_782664_83130_314743_77">'COSTI N3_PREST SAN'!$B$79</definedName>
    <definedName name="SQCR_782664_83130_314743_78">'COSTI N3_PREST SAN'!$B$80</definedName>
    <definedName name="SQCR_782664_83130_314743_79">'COSTI N3_PREST SAN'!$B$81</definedName>
    <definedName name="SQCR_782664_83130_314743_8">'COSTI N3_PREST SAN'!$B$10</definedName>
    <definedName name="SQCR_782664_83130_314743_80">'COSTI N3_PREST SAN'!$B$82</definedName>
    <definedName name="SQCR_782664_83130_314743_81">'COSTI N3_PREST SAN'!$B$83</definedName>
    <definedName name="SQCR_782664_83130_314743_82">'COSTI N3_PREST SAN'!$B$84</definedName>
    <definedName name="SQCR_782664_83130_314743_83">'COSTI N3_PREST SAN'!$B$85</definedName>
    <definedName name="SQCR_782664_83130_314743_84">'COSTI N3_PREST SAN'!$B$86</definedName>
    <definedName name="SQCR_782664_83130_314743_85">'COSTI N3_PREST SAN'!$B$87</definedName>
    <definedName name="SQCR_782664_83130_314743_86">'COSTI N3_PREST SAN'!$B$88</definedName>
    <definedName name="SQCR_782664_83130_314743_87">'COSTI N3_PREST SAN'!$B$89</definedName>
    <definedName name="SQCR_782664_83130_314743_88">'COSTI N3_PREST SAN'!$B$90</definedName>
    <definedName name="SQCR_782664_83130_314743_89">'COSTI N3_PREST SAN'!$B$91</definedName>
    <definedName name="SQCR_782664_83130_314743_9">'COSTI N3_PREST SAN'!$B$11</definedName>
    <definedName name="SQCR_782664_83130_314743_90">'COSTI N3_PREST SAN'!$B$92</definedName>
    <definedName name="SQCR_782664_83130_314743_91">'COSTI N3_PREST SAN'!$B$93</definedName>
    <definedName name="SQCR_782664_83130_314743_92">'COSTI N3_PREST SAN'!$B$94</definedName>
    <definedName name="SQCR_782664_83130_314743_93">'COSTI N3_PREST SAN'!$B$95</definedName>
    <definedName name="SQCR_782664_83130_314743_94">'COSTI N3_PREST SAN'!$B$96</definedName>
    <definedName name="SQCR_782664_83130_314743_96">'COSTI N3_PREST SAN'!$B$98</definedName>
    <definedName name="SQCR_782664_83130_314743_97">'COSTI N3_PREST SAN'!$B$99</definedName>
    <definedName name="SQCR_782664_83130_314743_98">'COSTI N3_PREST SAN'!$B$100</definedName>
    <definedName name="SQCR_782664_83130_314743_99">'COSTI N3_PREST SAN'!$B$101</definedName>
    <definedName name="SQCR_782664_83130_314745_10">'COSTI N3_PREST SAN'!$I$12</definedName>
    <definedName name="SQCR_782664_83130_314745_100">'COSTI N3_PREST SAN'!$I$102</definedName>
    <definedName name="SQCR_782664_83130_314745_101">'COSTI N3_PREST SAN'!$I$103</definedName>
    <definedName name="SQCR_782664_83130_314745_103">'COSTI N3_PREST SAN'!$I$105</definedName>
    <definedName name="SQCR_782664_83130_314745_104">'COSTI N3_PREST SAN'!$I$106</definedName>
    <definedName name="SQCR_782664_83130_314745_105">'COSTI N3_PREST SAN'!$I$107</definedName>
    <definedName name="SQCR_782664_83130_314745_106">'COSTI N3_PREST SAN'!$I$108</definedName>
    <definedName name="SQCR_782664_83130_314745_107">'COSTI N3_PREST SAN'!$I$109</definedName>
    <definedName name="SQCR_782664_83130_314745_108">'COSTI N3_PREST SAN'!$I$110</definedName>
    <definedName name="SQCR_782664_83130_314745_109">'COSTI N3_PREST SAN'!$I$111</definedName>
    <definedName name="SQCR_782664_83130_314745_11">'COSTI N3_PREST SAN'!$I$13</definedName>
    <definedName name="SQCR_782664_83130_314745_110">'COSTI N3_PREST SAN'!$I$112</definedName>
    <definedName name="SQCR_782664_83130_314745_111">'COSTI N3_PREST SAN'!$I$113</definedName>
    <definedName name="SQCR_782664_83130_314745_112">'COSTI N3_PREST SAN'!$I$114</definedName>
    <definedName name="SQCR_782664_83130_314745_113">'COSTI N3_PREST SAN'!$I$115</definedName>
    <definedName name="SQCR_782664_83130_314745_114">'COSTI N3_PREST SAN'!$I$116</definedName>
    <definedName name="SQCR_782664_83130_314745_116">'COSTI N3_PREST SAN'!$I$118</definedName>
    <definedName name="SQCR_782664_83130_314745_117">'COSTI N3_PREST SAN'!$I$119</definedName>
    <definedName name="SQCR_782664_83130_314745_118">'COSTI N3_PREST SAN'!$I$120</definedName>
    <definedName name="SQCR_782664_83130_314745_119">'COSTI N3_PREST SAN'!$I$121</definedName>
    <definedName name="SQCR_782664_83130_314745_12">'COSTI N3_PREST SAN'!$I$14</definedName>
    <definedName name="SQCR_782664_83130_314745_120">'COSTI N3_PREST SAN'!$I$122</definedName>
    <definedName name="SQCR_782664_83130_314745_121">'COSTI N3_PREST SAN'!$I$123</definedName>
    <definedName name="SQCR_782664_83130_314745_122">'COSTI N3_PREST SAN'!$I$124</definedName>
    <definedName name="SQCR_782664_83130_314745_124">'COSTI N3_PREST SAN'!$I$126</definedName>
    <definedName name="SQCR_782664_83130_314745_125">'COSTI N3_PREST SAN'!$I$127</definedName>
    <definedName name="SQCR_782664_83130_314745_126">'COSTI N3_PREST SAN'!$I$128</definedName>
    <definedName name="SQCR_782664_83130_314745_127">'COSTI N3_PREST SAN'!$I$129</definedName>
    <definedName name="SQCR_782664_83130_314745_128">'COSTI N3_PREST SAN'!$I$130</definedName>
    <definedName name="SQCR_782664_83130_314745_129">'COSTI N3_PREST SAN'!$I$131</definedName>
    <definedName name="SQCR_782664_83130_314745_13">'COSTI N3_PREST SAN'!$I$15</definedName>
    <definedName name="SQCR_782664_83130_314745_131">'COSTI N3_PREST SAN'!$I$133</definedName>
    <definedName name="SQCR_782664_83130_314745_132">'COSTI N3_PREST SAN'!$I$134</definedName>
    <definedName name="SQCR_782664_83130_314745_133">'COSTI N3_PREST SAN'!$I$135</definedName>
    <definedName name="SQCR_782664_83130_314745_134">'COSTI N3_PREST SAN'!$I$136</definedName>
    <definedName name="SQCR_782664_83130_314745_135">'COSTI N3_PREST SAN'!$I$137</definedName>
    <definedName name="SQCR_782664_83130_314745_136">'COSTI N3_PREST SAN'!$I$138</definedName>
    <definedName name="SQCR_782664_83130_314745_137">'COSTI N3_PREST SAN'!$I$139</definedName>
    <definedName name="SQCR_782664_83130_314745_138">'COSTI N3_PREST SAN'!$I$140</definedName>
    <definedName name="SQCR_782664_83130_314745_139">'COSTI N3_PREST SAN'!$I$141</definedName>
    <definedName name="SQCR_782664_83130_314745_14">'COSTI N3_PREST SAN'!$I$16</definedName>
    <definedName name="SQCR_782664_83130_314745_140">'COSTI N3_PREST SAN'!$I$142</definedName>
    <definedName name="SQCR_782664_83130_314745_141">'COSTI N3_PREST SAN'!$I$143</definedName>
    <definedName name="SQCR_782664_83130_314745_142">'COSTI N3_PREST SAN'!$I$144</definedName>
    <definedName name="SQCR_782664_83130_314745_143">'COSTI N3_PREST SAN'!$I$145</definedName>
    <definedName name="SQCR_782664_83130_314745_144">'COSTI N3_PREST SAN'!$I$146</definedName>
    <definedName name="SQCR_782664_83130_314745_145">'COSTI N3_PREST SAN'!$I$147</definedName>
    <definedName name="SQCR_782664_83130_314745_146">'COSTI N3_PREST SAN'!$I$148</definedName>
    <definedName name="SQCR_782664_83130_314745_148">'COSTI N3_PREST SAN'!$I$150</definedName>
    <definedName name="SQCR_782664_83130_314745_15">'COSTI N3_PREST SAN'!$I$17</definedName>
    <definedName name="SQCR_782664_83130_314745_150">'COSTI N3_PREST SAN'!$I$152</definedName>
    <definedName name="SQCR_782664_83130_314745_152">'COSTI N3_PREST SAN'!$I$154</definedName>
    <definedName name="SQCR_782664_83130_314745_154">'COSTI N3_PREST SAN'!$I$156</definedName>
    <definedName name="SQCR_782664_83130_314745_156">'COSTI N3_PREST SAN'!$I$158</definedName>
    <definedName name="SQCR_782664_83130_314745_157">'COSTI N3_PREST SAN'!$I$159</definedName>
    <definedName name="SQCR_782664_83130_314745_158">'COSTI N3_PREST SAN'!$I$160</definedName>
    <definedName name="SQCR_782664_83130_314745_159">'COSTI N3_PREST SAN'!$I$161</definedName>
    <definedName name="SQCR_782664_83130_314745_160">'COSTI N3_PREST SAN'!$I$162</definedName>
    <definedName name="SQCR_782664_83130_314745_162">'COSTI N3_PREST SAN'!$I$164</definedName>
    <definedName name="SQCR_782664_83130_314745_164">'COSTI N3_PREST SAN'!$I$166</definedName>
    <definedName name="SQCR_782664_83130_314745_166">'COSTI N3_PREST SAN'!$I$168</definedName>
    <definedName name="SQCR_782664_83130_314745_168">'COSTI N3_PREST SAN'!$I$170</definedName>
    <definedName name="SQCR_782664_83130_314745_17">'COSTI N3_PREST SAN'!$I$19</definedName>
    <definedName name="SQCR_782664_83130_314745_170">'COSTI N3_PREST SAN'!$I$172</definedName>
    <definedName name="SQCR_782664_83130_314745_172">'COSTI N3_PREST SAN'!$I$174</definedName>
    <definedName name="SQCR_782664_83130_314745_174">'COSTI N3_PREST SAN'!$I$176</definedName>
    <definedName name="SQCR_782664_83130_314745_176">'COSTI N3_PREST SAN'!$I$178</definedName>
    <definedName name="SQCR_782664_83130_314745_178">'COSTI N3_PREST SAN'!$I$180</definedName>
    <definedName name="SQCR_782664_83130_314745_18">'COSTI N3_PREST SAN'!$I$20</definedName>
    <definedName name="SQCR_782664_83130_314745_19">'COSTI N3_PREST SAN'!$I$21</definedName>
    <definedName name="SQCR_782664_83130_314745_21">'COSTI N3_PREST SAN'!$I$23</definedName>
    <definedName name="SQCR_782664_83130_314745_22">'COSTI N3_PREST SAN'!$I$24</definedName>
    <definedName name="SQCR_782664_83130_314745_23">'COSTI N3_PREST SAN'!$I$25</definedName>
    <definedName name="SQCR_782664_83130_314745_24">'COSTI N3_PREST SAN'!$I$26</definedName>
    <definedName name="SQCR_782664_83130_314745_25">'COSTI N3_PREST SAN'!$I$27</definedName>
    <definedName name="SQCR_782664_83130_314745_26">'COSTI N3_PREST SAN'!$I$28</definedName>
    <definedName name="SQCR_782664_83130_314745_27">'COSTI N3_PREST SAN'!$I$29</definedName>
    <definedName name="SQCR_782664_83130_314745_28">'COSTI N3_PREST SAN'!$I$30</definedName>
    <definedName name="SQCR_782664_83130_314745_29">'COSTI N3_PREST SAN'!$I$31</definedName>
    <definedName name="SQCR_782664_83130_314745_30">'COSTI N3_PREST SAN'!$I$32</definedName>
    <definedName name="SQCR_782664_83130_314745_31">'COSTI N3_PREST SAN'!$I$33</definedName>
    <definedName name="SQCR_782664_83130_314745_32">'COSTI N3_PREST SAN'!$I$34</definedName>
    <definedName name="SQCR_782664_83130_314745_33">'COSTI N3_PREST SAN'!$I$35</definedName>
    <definedName name="SQCR_782664_83130_314745_34">'COSTI N3_PREST SAN'!$I$36</definedName>
    <definedName name="SQCR_782664_83130_314745_35">'COSTI N3_PREST SAN'!$I$37</definedName>
    <definedName name="SQCR_782664_83130_314745_36">'COSTI N3_PREST SAN'!$I$38</definedName>
    <definedName name="SQCR_782664_83130_314745_37">'COSTI N3_PREST SAN'!$I$39</definedName>
    <definedName name="SQCR_782664_83130_314745_38">'COSTI N3_PREST SAN'!$I$40</definedName>
    <definedName name="SQCR_782664_83130_314745_39">'COSTI N3_PREST SAN'!$I$41</definedName>
    <definedName name="SQCR_782664_83130_314745_40">'COSTI N3_PREST SAN'!$I$42</definedName>
    <definedName name="SQCR_782664_83130_314745_41">'COSTI N3_PREST SAN'!$I$43</definedName>
    <definedName name="SQCR_782664_83130_314745_42">'COSTI N3_PREST SAN'!$I$44</definedName>
    <definedName name="SQCR_782664_83130_314745_43">'COSTI N3_PREST SAN'!$I$45</definedName>
    <definedName name="SQCR_782664_83130_314745_44">'COSTI N3_PREST SAN'!$I$46</definedName>
    <definedName name="SQCR_782664_83130_314745_45">'COSTI N3_PREST SAN'!$I$47</definedName>
    <definedName name="SQCR_782664_83130_314745_47">'COSTI N3_PREST SAN'!$I$49</definedName>
    <definedName name="SQCR_782664_83130_314745_48">'COSTI N3_PREST SAN'!$I$50</definedName>
    <definedName name="SQCR_782664_83130_314745_49">'COSTI N3_PREST SAN'!$I$51</definedName>
    <definedName name="SQCR_782664_83130_314745_50">'COSTI N3_PREST SAN'!$I$52</definedName>
    <definedName name="SQCR_782664_83130_314745_51">'COSTI N3_PREST SAN'!$I$53</definedName>
    <definedName name="SQCR_782664_83130_314745_52">'COSTI N3_PREST SAN'!$I$54</definedName>
    <definedName name="SQCR_782664_83130_314745_53">'COSTI N3_PREST SAN'!$I$55</definedName>
    <definedName name="SQCR_782664_83130_314745_54">'COSTI N3_PREST SAN'!$I$56</definedName>
    <definedName name="SQCR_782664_83130_314745_55">'COSTI N3_PREST SAN'!$I$57</definedName>
    <definedName name="SQCR_782664_83130_314745_56">'COSTI N3_PREST SAN'!$I$58</definedName>
    <definedName name="SQCR_782664_83130_314745_57">'COSTI N3_PREST SAN'!$I$59</definedName>
    <definedName name="SQCR_782664_83130_314745_58">'COSTI N3_PREST SAN'!$I$60</definedName>
    <definedName name="SQCR_782664_83130_314745_59">'COSTI N3_PREST SAN'!$I$61</definedName>
    <definedName name="SQCR_782664_83130_314745_6">'COSTI N3_PREST SAN'!$I$8</definedName>
    <definedName name="SQCR_782664_83130_314745_61">'COSTI N3_PREST SAN'!$I$63</definedName>
    <definedName name="SQCR_782664_83130_314745_62">'COSTI N3_PREST SAN'!$I$64</definedName>
    <definedName name="SQCR_782664_83130_314745_63">'COSTI N3_PREST SAN'!$I$65</definedName>
    <definedName name="SQCR_782664_83130_314745_64">'COSTI N3_PREST SAN'!$I$66</definedName>
    <definedName name="SQCR_782664_83130_314745_65">'COSTI N3_PREST SAN'!$I$67</definedName>
    <definedName name="SQCR_782664_83130_314745_66">'COSTI N3_PREST SAN'!$I$68</definedName>
    <definedName name="SQCR_782664_83130_314745_67">'COSTI N3_PREST SAN'!$I$69</definedName>
    <definedName name="SQCR_782664_83130_314745_69">'COSTI N3_PREST SAN'!$I$71</definedName>
    <definedName name="SQCR_782664_83130_314745_7">'COSTI N3_PREST SAN'!$I$9</definedName>
    <definedName name="SQCR_782664_83130_314745_70">'COSTI N3_PREST SAN'!$I$72</definedName>
    <definedName name="SQCR_782664_83130_314745_71">'COSTI N3_PREST SAN'!$I$73</definedName>
    <definedName name="SQCR_782664_83130_314745_72">'COSTI N3_PREST SAN'!$I$74</definedName>
    <definedName name="SQCR_782664_83130_314745_74">'COSTI N3_PREST SAN'!$I$76</definedName>
    <definedName name="SQCR_782664_83130_314745_75">'COSTI N3_PREST SAN'!$I$77</definedName>
    <definedName name="SQCR_782664_83130_314745_76">'COSTI N3_PREST SAN'!$I$78</definedName>
    <definedName name="SQCR_782664_83130_314745_77">'COSTI N3_PREST SAN'!$I$79</definedName>
    <definedName name="SQCR_782664_83130_314745_78">'COSTI N3_PREST SAN'!$I$80</definedName>
    <definedName name="SQCR_782664_83130_314745_79">'COSTI N3_PREST SAN'!$I$81</definedName>
    <definedName name="SQCR_782664_83130_314745_8">'COSTI N3_PREST SAN'!$I$10</definedName>
    <definedName name="SQCR_782664_83130_314745_80">'COSTI N3_PREST SAN'!$I$82</definedName>
    <definedName name="SQCR_782664_83130_314745_81">'COSTI N3_PREST SAN'!$I$83</definedName>
    <definedName name="SQCR_782664_83130_314745_82">'COSTI N3_PREST SAN'!$I$84</definedName>
    <definedName name="SQCR_782664_83130_314745_83">'COSTI N3_PREST SAN'!$I$85</definedName>
    <definedName name="SQCR_782664_83130_314745_84">'COSTI N3_PREST SAN'!$I$86</definedName>
    <definedName name="SQCR_782664_83130_314745_85">'COSTI N3_PREST SAN'!$I$87</definedName>
    <definedName name="SQCR_782664_83130_314745_86">'COSTI N3_PREST SAN'!$I$88</definedName>
    <definedName name="SQCR_782664_83130_314745_87">'COSTI N3_PREST SAN'!$I$89</definedName>
    <definedName name="SQCR_782664_83130_314745_88">'COSTI N3_PREST SAN'!$I$90</definedName>
    <definedName name="SQCR_782664_83130_314745_89">'COSTI N3_PREST SAN'!$I$91</definedName>
    <definedName name="SQCR_782664_83130_314745_9">'COSTI N3_PREST SAN'!$I$11</definedName>
    <definedName name="SQCR_782664_83130_314745_90">'COSTI N3_PREST SAN'!$I$92</definedName>
    <definedName name="SQCR_782664_83130_314745_91">'COSTI N3_PREST SAN'!$I$93</definedName>
    <definedName name="SQCR_782664_83130_314745_92">'COSTI N3_PREST SAN'!$I$94</definedName>
    <definedName name="SQCR_782664_83130_314745_93">'COSTI N3_PREST SAN'!$I$95</definedName>
    <definedName name="SQCR_782664_83130_314745_94">'COSTI N3_PREST SAN'!$I$96</definedName>
    <definedName name="SQCR_782664_83130_314745_96">'COSTI N3_PREST SAN'!$I$98</definedName>
    <definedName name="SQCR_782664_83130_314745_97">'COSTI N3_PREST SAN'!$I$99</definedName>
    <definedName name="SQCR_782664_83130_314745_98">'COSTI N3_PREST SAN'!$I$100</definedName>
    <definedName name="SQCR_782664_83130_314745_99">'COSTI N3_PREST SAN'!$I$101</definedName>
    <definedName name="SQCR_782664_83130_314746_10">'COSTI N3_PREST SAN'!$J$12</definedName>
    <definedName name="SQCR_782664_83130_314746_100">'COSTI N3_PREST SAN'!$J$102</definedName>
    <definedName name="SQCR_782664_83130_314746_101">'COSTI N3_PREST SAN'!$J$103</definedName>
    <definedName name="SQCR_782664_83130_314746_103">'COSTI N3_PREST SAN'!$J$105</definedName>
    <definedName name="SQCR_782664_83130_314746_104">'COSTI N3_PREST SAN'!$J$106</definedName>
    <definedName name="SQCR_782664_83130_314746_105">'COSTI N3_PREST SAN'!$J$107</definedName>
    <definedName name="SQCR_782664_83130_314746_106">'COSTI N3_PREST SAN'!$J$108</definedName>
    <definedName name="SQCR_782664_83130_314746_107">'COSTI N3_PREST SAN'!$J$109</definedName>
    <definedName name="SQCR_782664_83130_314746_108">'COSTI N3_PREST SAN'!$J$110</definedName>
    <definedName name="SQCR_782664_83130_314746_109">'COSTI N3_PREST SAN'!$J$111</definedName>
    <definedName name="SQCR_782664_83130_314746_11">'COSTI N3_PREST SAN'!$J$13</definedName>
    <definedName name="SQCR_782664_83130_314746_110">'COSTI N3_PREST SAN'!$J$112</definedName>
    <definedName name="SQCR_782664_83130_314746_111">'COSTI N3_PREST SAN'!$J$113</definedName>
    <definedName name="SQCR_782664_83130_314746_112">'COSTI N3_PREST SAN'!$J$114</definedName>
    <definedName name="SQCR_782664_83130_314746_113">'COSTI N3_PREST SAN'!$J$115</definedName>
    <definedName name="SQCR_782664_83130_314746_114">'COSTI N3_PREST SAN'!$J$116</definedName>
    <definedName name="SQCR_782664_83130_314746_116">'COSTI N3_PREST SAN'!$J$118</definedName>
    <definedName name="SQCR_782664_83130_314746_117">'COSTI N3_PREST SAN'!$J$119</definedName>
    <definedName name="SQCR_782664_83130_314746_118">'COSTI N3_PREST SAN'!$J$120</definedName>
    <definedName name="SQCR_782664_83130_314746_119">'COSTI N3_PREST SAN'!$J$121</definedName>
    <definedName name="SQCR_782664_83130_314746_12">'COSTI N3_PREST SAN'!$J$14</definedName>
    <definedName name="SQCR_782664_83130_314746_120">'COSTI N3_PREST SAN'!$J$122</definedName>
    <definedName name="SQCR_782664_83130_314746_121">'COSTI N3_PREST SAN'!$J$123</definedName>
    <definedName name="SQCR_782664_83130_314746_122">'COSTI N3_PREST SAN'!$J$124</definedName>
    <definedName name="SQCR_782664_83130_314746_124">'COSTI N3_PREST SAN'!$J$126</definedName>
    <definedName name="SQCR_782664_83130_314746_125">'COSTI N3_PREST SAN'!$J$127</definedName>
    <definedName name="SQCR_782664_83130_314746_126">'COSTI N3_PREST SAN'!$J$128</definedName>
    <definedName name="SQCR_782664_83130_314746_127">'COSTI N3_PREST SAN'!$J$129</definedName>
    <definedName name="SQCR_782664_83130_314746_128">'COSTI N3_PREST SAN'!$J$130</definedName>
    <definedName name="SQCR_782664_83130_314746_129">'COSTI N3_PREST SAN'!$J$131</definedName>
    <definedName name="SQCR_782664_83130_314746_13">'COSTI N3_PREST SAN'!$J$15</definedName>
    <definedName name="SQCR_782664_83130_314746_131">'COSTI N3_PREST SAN'!$J$133</definedName>
    <definedName name="SQCR_782664_83130_314746_132">'COSTI N3_PREST SAN'!$J$134</definedName>
    <definedName name="SQCR_782664_83130_314746_133">'COSTI N3_PREST SAN'!$J$135</definedName>
    <definedName name="SQCR_782664_83130_314746_134">'COSTI N3_PREST SAN'!$J$136</definedName>
    <definedName name="SQCR_782664_83130_314746_135">'COSTI N3_PREST SAN'!$J$137</definedName>
    <definedName name="SQCR_782664_83130_314746_136">'COSTI N3_PREST SAN'!$J$138</definedName>
    <definedName name="SQCR_782664_83130_314746_137">'COSTI N3_PREST SAN'!$J$139</definedName>
    <definedName name="SQCR_782664_83130_314746_138">'COSTI N3_PREST SAN'!$J$140</definedName>
    <definedName name="SQCR_782664_83130_314746_139">'COSTI N3_PREST SAN'!$J$141</definedName>
    <definedName name="SQCR_782664_83130_314746_14">'COSTI N3_PREST SAN'!$J$16</definedName>
    <definedName name="SQCR_782664_83130_314746_140">'COSTI N3_PREST SAN'!$J$142</definedName>
    <definedName name="SQCR_782664_83130_314746_141">'COSTI N3_PREST SAN'!$J$143</definedName>
    <definedName name="SQCR_782664_83130_314746_142">'COSTI N3_PREST SAN'!$J$144</definedName>
    <definedName name="SQCR_782664_83130_314746_143">'COSTI N3_PREST SAN'!$J$145</definedName>
    <definedName name="SQCR_782664_83130_314746_144">'COSTI N3_PREST SAN'!$J$146</definedName>
    <definedName name="SQCR_782664_83130_314746_145">'COSTI N3_PREST SAN'!$J$147</definedName>
    <definedName name="SQCR_782664_83130_314746_146">'COSTI N3_PREST SAN'!$J$148</definedName>
    <definedName name="SQCR_782664_83130_314746_148">'COSTI N3_PREST SAN'!$J$150</definedName>
    <definedName name="SQCR_782664_83130_314746_15">'COSTI N3_PREST SAN'!$J$17</definedName>
    <definedName name="SQCR_782664_83130_314746_150">'COSTI N3_PREST SAN'!$J$152</definedName>
    <definedName name="SQCR_782664_83130_314746_152">'COSTI N3_PREST SAN'!$J$154</definedName>
    <definedName name="SQCR_782664_83130_314746_154">'COSTI N3_PREST SAN'!$J$156</definedName>
    <definedName name="SQCR_782664_83130_314746_156">'COSTI N3_PREST SAN'!$J$158</definedName>
    <definedName name="SQCR_782664_83130_314746_157">'COSTI N3_PREST SAN'!$J$159</definedName>
    <definedName name="SQCR_782664_83130_314746_158">'COSTI N3_PREST SAN'!$J$160</definedName>
    <definedName name="SQCR_782664_83130_314746_159">'COSTI N3_PREST SAN'!$J$161</definedName>
    <definedName name="SQCR_782664_83130_314746_160">'COSTI N3_PREST SAN'!$J$162</definedName>
    <definedName name="SQCR_782664_83130_314746_162">'COSTI N3_PREST SAN'!$J$164</definedName>
    <definedName name="SQCR_782664_83130_314746_164">'COSTI N3_PREST SAN'!$J$166</definedName>
    <definedName name="SQCR_782664_83130_314746_166">'COSTI N3_PREST SAN'!$J$168</definedName>
    <definedName name="SQCR_782664_83130_314746_168">'COSTI N3_PREST SAN'!$J$170</definedName>
    <definedName name="SQCR_782664_83130_314746_17">'COSTI N3_PREST SAN'!$J$19</definedName>
    <definedName name="SQCR_782664_83130_314746_170">'COSTI N3_PREST SAN'!$J$172</definedName>
    <definedName name="SQCR_782664_83130_314746_172">'COSTI N3_PREST SAN'!$J$174</definedName>
    <definedName name="SQCR_782664_83130_314746_174">'COSTI N3_PREST SAN'!$J$176</definedName>
    <definedName name="SQCR_782664_83130_314746_176">'COSTI N3_PREST SAN'!$J$178</definedName>
    <definedName name="SQCR_782664_83130_314746_178">'COSTI N3_PREST SAN'!$J$180</definedName>
    <definedName name="SQCR_782664_83130_314746_18">'COSTI N3_PREST SAN'!$J$20</definedName>
    <definedName name="SQCR_782664_83130_314746_19">'COSTI N3_PREST SAN'!$J$21</definedName>
    <definedName name="SQCR_782664_83130_314746_21">'COSTI N3_PREST SAN'!$J$23</definedName>
    <definedName name="SQCR_782664_83130_314746_22">'COSTI N3_PREST SAN'!$J$24</definedName>
    <definedName name="SQCR_782664_83130_314746_23">'COSTI N3_PREST SAN'!$J$25</definedName>
    <definedName name="SQCR_782664_83130_314746_24">'COSTI N3_PREST SAN'!$J$26</definedName>
    <definedName name="SQCR_782664_83130_314746_25">'COSTI N3_PREST SAN'!$J$27</definedName>
    <definedName name="SQCR_782664_83130_314746_26">'COSTI N3_PREST SAN'!$J$28</definedName>
    <definedName name="SQCR_782664_83130_314746_27">'COSTI N3_PREST SAN'!$J$29</definedName>
    <definedName name="SQCR_782664_83130_314746_28">'COSTI N3_PREST SAN'!$J$30</definedName>
    <definedName name="SQCR_782664_83130_314746_29">'COSTI N3_PREST SAN'!$J$31</definedName>
    <definedName name="SQCR_782664_83130_314746_30">'COSTI N3_PREST SAN'!$J$32</definedName>
    <definedName name="SQCR_782664_83130_314746_31">'COSTI N3_PREST SAN'!$J$33</definedName>
    <definedName name="SQCR_782664_83130_314746_32">'COSTI N3_PREST SAN'!$J$34</definedName>
    <definedName name="SQCR_782664_83130_314746_33">'COSTI N3_PREST SAN'!$J$35</definedName>
    <definedName name="SQCR_782664_83130_314746_34">'COSTI N3_PREST SAN'!$J$36</definedName>
    <definedName name="SQCR_782664_83130_314746_35">'COSTI N3_PREST SAN'!$J$37</definedName>
    <definedName name="SQCR_782664_83130_314746_36">'COSTI N3_PREST SAN'!$J$38</definedName>
    <definedName name="SQCR_782664_83130_314746_37">'COSTI N3_PREST SAN'!$J$39</definedName>
    <definedName name="SQCR_782664_83130_314746_38">'COSTI N3_PREST SAN'!$J$40</definedName>
    <definedName name="SQCR_782664_83130_314746_39">'COSTI N3_PREST SAN'!$J$41</definedName>
    <definedName name="SQCR_782664_83130_314746_40">'COSTI N3_PREST SAN'!$J$42</definedName>
    <definedName name="SQCR_782664_83130_314746_41">'COSTI N3_PREST SAN'!$J$43</definedName>
    <definedName name="SQCR_782664_83130_314746_42">'COSTI N3_PREST SAN'!$J$44</definedName>
    <definedName name="SQCR_782664_83130_314746_43">'COSTI N3_PREST SAN'!$J$45</definedName>
    <definedName name="SQCR_782664_83130_314746_44">'COSTI N3_PREST SAN'!$J$46</definedName>
    <definedName name="SQCR_782664_83130_314746_45">'COSTI N3_PREST SAN'!$J$47</definedName>
    <definedName name="SQCR_782664_83130_314746_47">'COSTI N3_PREST SAN'!$J$49</definedName>
    <definedName name="SQCR_782664_83130_314746_48">'COSTI N3_PREST SAN'!$J$50</definedName>
    <definedName name="SQCR_782664_83130_314746_49">'COSTI N3_PREST SAN'!$J$51</definedName>
    <definedName name="SQCR_782664_83130_314746_50">'COSTI N3_PREST SAN'!$J$52</definedName>
    <definedName name="SQCR_782664_83130_314746_51">'COSTI N3_PREST SAN'!$J$53</definedName>
    <definedName name="SQCR_782664_83130_314746_52">'COSTI N3_PREST SAN'!$J$54</definedName>
    <definedName name="SQCR_782664_83130_314746_53">'COSTI N3_PREST SAN'!$J$55</definedName>
    <definedName name="SQCR_782664_83130_314746_54">'COSTI N3_PREST SAN'!$J$56</definedName>
    <definedName name="SQCR_782664_83130_314746_55">'COSTI N3_PREST SAN'!$J$57</definedName>
    <definedName name="SQCR_782664_83130_314746_56">'COSTI N3_PREST SAN'!$J$58</definedName>
    <definedName name="SQCR_782664_83130_314746_57">'COSTI N3_PREST SAN'!$J$59</definedName>
    <definedName name="SQCR_782664_83130_314746_58">'COSTI N3_PREST SAN'!$J$60</definedName>
    <definedName name="SQCR_782664_83130_314746_59">'COSTI N3_PREST SAN'!$J$61</definedName>
    <definedName name="SQCR_782664_83130_314746_6">'COSTI N3_PREST SAN'!$J$8</definedName>
    <definedName name="SQCR_782664_83130_314746_61">'COSTI N3_PREST SAN'!$J$63</definedName>
    <definedName name="SQCR_782664_83130_314746_62">'COSTI N3_PREST SAN'!$J$64</definedName>
    <definedName name="SQCR_782664_83130_314746_63">'COSTI N3_PREST SAN'!$J$65</definedName>
    <definedName name="SQCR_782664_83130_314746_64">'COSTI N3_PREST SAN'!$J$66</definedName>
    <definedName name="SQCR_782664_83130_314746_65">'COSTI N3_PREST SAN'!$J$67</definedName>
    <definedName name="SQCR_782664_83130_314746_66">'COSTI N3_PREST SAN'!$J$68</definedName>
    <definedName name="SQCR_782664_83130_314746_67">'COSTI N3_PREST SAN'!$J$69</definedName>
    <definedName name="SQCR_782664_83130_314746_69">'COSTI N3_PREST SAN'!$J$71</definedName>
    <definedName name="SQCR_782664_83130_314746_7">'COSTI N3_PREST SAN'!$J$9</definedName>
    <definedName name="SQCR_782664_83130_314746_70">'COSTI N3_PREST SAN'!$J$72</definedName>
    <definedName name="SQCR_782664_83130_314746_71">'COSTI N3_PREST SAN'!$J$73</definedName>
    <definedName name="SQCR_782664_83130_314746_72">'COSTI N3_PREST SAN'!$J$74</definedName>
    <definedName name="SQCR_782664_83130_314746_74">'COSTI N3_PREST SAN'!$J$76</definedName>
    <definedName name="SQCR_782664_83130_314746_75">'COSTI N3_PREST SAN'!$J$77</definedName>
    <definedName name="SQCR_782664_83130_314746_76">'COSTI N3_PREST SAN'!$J$78</definedName>
    <definedName name="SQCR_782664_83130_314746_77">'COSTI N3_PREST SAN'!$J$79</definedName>
    <definedName name="SQCR_782664_83130_314746_78">'COSTI N3_PREST SAN'!$J$80</definedName>
    <definedName name="SQCR_782664_83130_314746_79">'COSTI N3_PREST SAN'!$J$81</definedName>
    <definedName name="SQCR_782664_83130_314746_8">'COSTI N3_PREST SAN'!$J$10</definedName>
    <definedName name="SQCR_782664_83130_314746_80">'COSTI N3_PREST SAN'!$J$82</definedName>
    <definedName name="SQCR_782664_83130_314746_81">'COSTI N3_PREST SAN'!$J$83</definedName>
    <definedName name="SQCR_782664_83130_314746_82">'COSTI N3_PREST SAN'!$J$84</definedName>
    <definedName name="SQCR_782664_83130_314746_83">'COSTI N3_PREST SAN'!$J$85</definedName>
    <definedName name="SQCR_782664_83130_314746_84">'COSTI N3_PREST SAN'!$J$86</definedName>
    <definedName name="SQCR_782664_83130_314746_85">'COSTI N3_PREST SAN'!$J$87</definedName>
    <definedName name="SQCR_782664_83130_314746_86">'COSTI N3_PREST SAN'!$J$88</definedName>
    <definedName name="SQCR_782664_83130_314746_87">'COSTI N3_PREST SAN'!$J$89</definedName>
    <definedName name="SQCR_782664_83130_314746_88">'COSTI N3_PREST SAN'!$J$90</definedName>
    <definedName name="SQCR_782664_83130_314746_89">'COSTI N3_PREST SAN'!$J$91</definedName>
    <definedName name="SQCR_782664_83130_314746_9">'COSTI N3_PREST SAN'!$J$11</definedName>
    <definedName name="SQCR_782664_83130_314746_90">'COSTI N3_PREST SAN'!$J$92</definedName>
    <definedName name="SQCR_782664_83130_314746_91">'COSTI N3_PREST SAN'!$J$93</definedName>
    <definedName name="SQCR_782664_83130_314746_92">'COSTI N3_PREST SAN'!$J$94</definedName>
    <definedName name="SQCR_782664_83130_314746_93">'COSTI N3_PREST SAN'!$J$95</definedName>
    <definedName name="SQCR_782664_83130_314746_94">'COSTI N3_PREST SAN'!$J$96</definedName>
    <definedName name="SQCR_782664_83130_314746_96">'COSTI N3_PREST SAN'!$J$98</definedName>
    <definedName name="SQCR_782664_83130_314746_97">'COSTI N3_PREST SAN'!$J$99</definedName>
    <definedName name="SQCR_782664_83130_314746_98">'COSTI N3_PREST SAN'!$J$100</definedName>
    <definedName name="SQCR_782664_83130_314746_99">'COSTI N3_PREST SAN'!$J$101</definedName>
    <definedName name="SQCR_782664_83130_314748_10">'COSTI N3_PREST SAN'!$O$12</definedName>
    <definedName name="SQCR_782664_83130_314748_100">'COSTI N3_PREST SAN'!$O$102</definedName>
    <definedName name="SQCR_782664_83130_314748_101">'COSTI N3_PREST SAN'!$O$103</definedName>
    <definedName name="SQCR_782664_83130_314748_103">'COSTI N3_PREST SAN'!$O$105</definedName>
    <definedName name="SQCR_782664_83130_314748_104">'COSTI N3_PREST SAN'!$O$106</definedName>
    <definedName name="SQCR_782664_83130_314748_105">'COSTI N3_PREST SAN'!$O$107</definedName>
    <definedName name="SQCR_782664_83130_314748_106">'COSTI N3_PREST SAN'!$O$108</definedName>
    <definedName name="SQCR_782664_83130_314748_107">'COSTI N3_PREST SAN'!$O$109</definedName>
    <definedName name="SQCR_782664_83130_314748_108">'COSTI N3_PREST SAN'!$O$110</definedName>
    <definedName name="SQCR_782664_83130_314748_109">'COSTI N3_PREST SAN'!$O$111</definedName>
    <definedName name="SQCR_782664_83130_314748_11">'COSTI N3_PREST SAN'!$O$13</definedName>
    <definedName name="SQCR_782664_83130_314748_110">'COSTI N3_PREST SAN'!$O$112</definedName>
    <definedName name="SQCR_782664_83130_314748_111">'COSTI N3_PREST SAN'!$O$113</definedName>
    <definedName name="SQCR_782664_83130_314748_112">'COSTI N3_PREST SAN'!$O$114</definedName>
    <definedName name="SQCR_782664_83130_314748_113">'COSTI N3_PREST SAN'!$O$115</definedName>
    <definedName name="SQCR_782664_83130_314748_114">'COSTI N3_PREST SAN'!$O$116</definedName>
    <definedName name="SQCR_782664_83130_314748_116">'COSTI N3_PREST SAN'!$O$118</definedName>
    <definedName name="SQCR_782664_83130_314748_117">'COSTI N3_PREST SAN'!$O$119</definedName>
    <definedName name="SQCR_782664_83130_314748_118">'COSTI N3_PREST SAN'!$O$120</definedName>
    <definedName name="SQCR_782664_83130_314748_119">'COSTI N3_PREST SAN'!$O$121</definedName>
    <definedName name="SQCR_782664_83130_314748_12">'COSTI N3_PREST SAN'!$O$14</definedName>
    <definedName name="SQCR_782664_83130_314748_120">'COSTI N3_PREST SAN'!$O$122</definedName>
    <definedName name="SQCR_782664_83130_314748_121">'COSTI N3_PREST SAN'!$O$123</definedName>
    <definedName name="SQCR_782664_83130_314748_122">'COSTI N3_PREST SAN'!$O$124</definedName>
    <definedName name="SQCR_782664_83130_314748_124">'COSTI N3_PREST SAN'!$O$126</definedName>
    <definedName name="SQCR_782664_83130_314748_125">'COSTI N3_PREST SAN'!$O$127</definedName>
    <definedName name="SQCR_782664_83130_314748_126">'COSTI N3_PREST SAN'!$O$128</definedName>
    <definedName name="SQCR_782664_83130_314748_127">'COSTI N3_PREST SAN'!$O$129</definedName>
    <definedName name="SQCR_782664_83130_314748_128">'COSTI N3_PREST SAN'!$O$130</definedName>
    <definedName name="SQCR_782664_83130_314748_129">'COSTI N3_PREST SAN'!$O$131</definedName>
    <definedName name="SQCR_782664_83130_314748_13">'COSTI N3_PREST SAN'!$O$15</definedName>
    <definedName name="SQCR_782664_83130_314748_131">'COSTI N3_PREST SAN'!$O$133</definedName>
    <definedName name="SQCR_782664_83130_314748_132">'COSTI N3_PREST SAN'!$O$134</definedName>
    <definedName name="SQCR_782664_83130_314748_133">'COSTI N3_PREST SAN'!$O$135</definedName>
    <definedName name="SQCR_782664_83130_314748_134">'COSTI N3_PREST SAN'!$O$136</definedName>
    <definedName name="SQCR_782664_83130_314748_135">'COSTI N3_PREST SAN'!$O$137</definedName>
    <definedName name="SQCR_782664_83130_314748_136">'COSTI N3_PREST SAN'!$O$138</definedName>
    <definedName name="SQCR_782664_83130_314748_137">'COSTI N3_PREST SAN'!$O$139</definedName>
    <definedName name="SQCR_782664_83130_314748_138">'COSTI N3_PREST SAN'!$O$140</definedName>
    <definedName name="SQCR_782664_83130_314748_139">'COSTI N3_PREST SAN'!$O$141</definedName>
    <definedName name="SQCR_782664_83130_314748_14">'COSTI N3_PREST SAN'!$O$16</definedName>
    <definedName name="SQCR_782664_83130_314748_140">'COSTI N3_PREST SAN'!$O$142</definedName>
    <definedName name="SQCR_782664_83130_314748_141">'COSTI N3_PREST SAN'!$O$143</definedName>
    <definedName name="SQCR_782664_83130_314748_142">'COSTI N3_PREST SAN'!$O$144</definedName>
    <definedName name="SQCR_782664_83130_314748_143">'COSTI N3_PREST SAN'!$O$145</definedName>
    <definedName name="SQCR_782664_83130_314748_144">'COSTI N3_PREST SAN'!$O$146</definedName>
    <definedName name="SQCR_782664_83130_314748_145">'COSTI N3_PREST SAN'!$O$147</definedName>
    <definedName name="SQCR_782664_83130_314748_146">'COSTI N3_PREST SAN'!$O$148</definedName>
    <definedName name="SQCR_782664_83130_314748_148">'COSTI N3_PREST SAN'!$O$150</definedName>
    <definedName name="SQCR_782664_83130_314748_15">'COSTI N3_PREST SAN'!$O$17</definedName>
    <definedName name="SQCR_782664_83130_314748_150">'COSTI N3_PREST SAN'!$O$152</definedName>
    <definedName name="SQCR_782664_83130_314748_152">'COSTI N3_PREST SAN'!$O$154</definedName>
    <definedName name="SQCR_782664_83130_314748_154">'COSTI N3_PREST SAN'!$O$156</definedName>
    <definedName name="SQCR_782664_83130_314748_156">'COSTI N3_PREST SAN'!$O$158</definedName>
    <definedName name="SQCR_782664_83130_314748_157">'COSTI N3_PREST SAN'!$O$159</definedName>
    <definedName name="SQCR_782664_83130_314748_158">'COSTI N3_PREST SAN'!$O$160</definedName>
    <definedName name="SQCR_782664_83130_314748_159">'COSTI N3_PREST SAN'!$O$161</definedName>
    <definedName name="SQCR_782664_83130_314748_160">'COSTI N3_PREST SAN'!$O$162</definedName>
    <definedName name="SQCR_782664_83130_314748_162">'COSTI N3_PREST SAN'!$O$164</definedName>
    <definedName name="SQCR_782664_83130_314748_164">'COSTI N3_PREST SAN'!$O$166</definedName>
    <definedName name="SQCR_782664_83130_314748_166">'COSTI N3_PREST SAN'!$O$168</definedName>
    <definedName name="SQCR_782664_83130_314748_168">'COSTI N3_PREST SAN'!$O$170</definedName>
    <definedName name="SQCR_782664_83130_314748_17">'COSTI N3_PREST SAN'!$O$19</definedName>
    <definedName name="SQCR_782664_83130_314748_170">'COSTI N3_PREST SAN'!$O$172</definedName>
    <definedName name="SQCR_782664_83130_314748_172">'COSTI N3_PREST SAN'!$O$174</definedName>
    <definedName name="SQCR_782664_83130_314748_174">'COSTI N3_PREST SAN'!$O$176</definedName>
    <definedName name="SQCR_782664_83130_314748_176">'COSTI N3_PREST SAN'!$O$178</definedName>
    <definedName name="SQCR_782664_83130_314748_178">'COSTI N3_PREST SAN'!$O$180</definedName>
    <definedName name="SQCR_782664_83130_314748_18">'COSTI N3_PREST SAN'!$O$20</definedName>
    <definedName name="SQCR_782664_83130_314748_19">'COSTI N3_PREST SAN'!$O$21</definedName>
    <definedName name="SQCR_782664_83130_314748_21">'COSTI N3_PREST SAN'!$O$23</definedName>
    <definedName name="SQCR_782664_83130_314748_22">'COSTI N3_PREST SAN'!$O$24</definedName>
    <definedName name="SQCR_782664_83130_314748_23">'COSTI N3_PREST SAN'!$O$25</definedName>
    <definedName name="SQCR_782664_83130_314748_24">'COSTI N3_PREST SAN'!$O$26</definedName>
    <definedName name="SQCR_782664_83130_314748_25">'COSTI N3_PREST SAN'!$O$27</definedName>
    <definedName name="SQCR_782664_83130_314748_26">'COSTI N3_PREST SAN'!$O$28</definedName>
    <definedName name="SQCR_782664_83130_314748_27">'COSTI N3_PREST SAN'!$O$29</definedName>
    <definedName name="SQCR_782664_83130_314748_28">'COSTI N3_PREST SAN'!$O$30</definedName>
    <definedName name="SQCR_782664_83130_314748_29">'COSTI N3_PREST SAN'!$O$31</definedName>
    <definedName name="SQCR_782664_83130_314748_30">'COSTI N3_PREST SAN'!$O$32</definedName>
    <definedName name="SQCR_782664_83130_314748_31">'COSTI N3_PREST SAN'!$O$33</definedName>
    <definedName name="SQCR_782664_83130_314748_32">'COSTI N3_PREST SAN'!$O$34</definedName>
    <definedName name="SQCR_782664_83130_314748_33">'COSTI N3_PREST SAN'!$O$35</definedName>
    <definedName name="SQCR_782664_83130_314748_34">'COSTI N3_PREST SAN'!$O$36</definedName>
    <definedName name="SQCR_782664_83130_314748_35">'COSTI N3_PREST SAN'!$O$37</definedName>
    <definedName name="SQCR_782664_83130_314748_36">'COSTI N3_PREST SAN'!$O$38</definedName>
    <definedName name="SQCR_782664_83130_314748_37">'COSTI N3_PREST SAN'!$O$39</definedName>
    <definedName name="SQCR_782664_83130_314748_38">'COSTI N3_PREST SAN'!$O$40</definedName>
    <definedName name="SQCR_782664_83130_314748_39">'COSTI N3_PREST SAN'!$O$41</definedName>
    <definedName name="SQCR_782664_83130_314748_40">'COSTI N3_PREST SAN'!$O$42</definedName>
    <definedName name="SQCR_782664_83130_314748_41">'COSTI N3_PREST SAN'!$O$43</definedName>
    <definedName name="SQCR_782664_83130_314748_42">'COSTI N3_PREST SAN'!$O$44</definedName>
    <definedName name="SQCR_782664_83130_314748_43">'COSTI N3_PREST SAN'!$O$45</definedName>
    <definedName name="SQCR_782664_83130_314748_44">'COSTI N3_PREST SAN'!$O$46</definedName>
    <definedName name="SQCR_782664_83130_314748_45">'COSTI N3_PREST SAN'!$O$47</definedName>
    <definedName name="SQCR_782664_83130_314748_47">'COSTI N3_PREST SAN'!$O$49</definedName>
    <definedName name="SQCR_782664_83130_314748_48">'COSTI N3_PREST SAN'!$O$50</definedName>
    <definedName name="SQCR_782664_83130_314748_49">'COSTI N3_PREST SAN'!$O$51</definedName>
    <definedName name="SQCR_782664_83130_314748_50">'COSTI N3_PREST SAN'!$O$52</definedName>
    <definedName name="SQCR_782664_83130_314748_51">'COSTI N3_PREST SAN'!$O$53</definedName>
    <definedName name="SQCR_782664_83130_314748_52">'COSTI N3_PREST SAN'!$O$54</definedName>
    <definedName name="SQCR_782664_83130_314748_53">'COSTI N3_PREST SAN'!$O$55</definedName>
    <definedName name="SQCR_782664_83130_314748_54">'COSTI N3_PREST SAN'!$O$56</definedName>
    <definedName name="SQCR_782664_83130_314748_55">'COSTI N3_PREST SAN'!$O$57</definedName>
    <definedName name="SQCR_782664_83130_314748_56">'COSTI N3_PREST SAN'!$O$58</definedName>
    <definedName name="SQCR_782664_83130_314748_57">'COSTI N3_PREST SAN'!$O$59</definedName>
    <definedName name="SQCR_782664_83130_314748_58">'COSTI N3_PREST SAN'!$O$60</definedName>
    <definedName name="SQCR_782664_83130_314748_59">'COSTI N3_PREST SAN'!$O$61</definedName>
    <definedName name="SQCR_782664_83130_314748_6">'COSTI N3_PREST SAN'!$O$8</definedName>
    <definedName name="SQCR_782664_83130_314748_61">'COSTI N3_PREST SAN'!$O$63</definedName>
    <definedName name="SQCR_782664_83130_314748_62">'COSTI N3_PREST SAN'!$O$64</definedName>
    <definedName name="SQCR_782664_83130_314748_63">'COSTI N3_PREST SAN'!$O$65</definedName>
    <definedName name="SQCR_782664_83130_314748_64">'COSTI N3_PREST SAN'!$O$66</definedName>
    <definedName name="SQCR_782664_83130_314748_65">'COSTI N3_PREST SAN'!$O$67</definedName>
    <definedName name="SQCR_782664_83130_314748_66">'COSTI N3_PREST SAN'!$O$68</definedName>
    <definedName name="SQCR_782664_83130_314748_67">'COSTI N3_PREST SAN'!$O$69</definedName>
    <definedName name="SQCR_782664_83130_314748_69">'COSTI N3_PREST SAN'!$O$71</definedName>
    <definedName name="SQCR_782664_83130_314748_7">'COSTI N3_PREST SAN'!$O$9</definedName>
    <definedName name="SQCR_782664_83130_314748_70">'COSTI N3_PREST SAN'!$O$72</definedName>
    <definedName name="SQCR_782664_83130_314748_71">'COSTI N3_PREST SAN'!$O$73</definedName>
    <definedName name="SQCR_782664_83130_314748_72">'COSTI N3_PREST SAN'!$O$74</definedName>
    <definedName name="SQCR_782664_83130_314748_74">'COSTI N3_PREST SAN'!$O$76</definedName>
    <definedName name="SQCR_782664_83130_314748_75">'COSTI N3_PREST SAN'!$O$77</definedName>
    <definedName name="SQCR_782664_83130_314748_76">'COSTI N3_PREST SAN'!$O$78</definedName>
    <definedName name="SQCR_782664_83130_314748_77">'COSTI N3_PREST SAN'!$O$79</definedName>
    <definedName name="SQCR_782664_83130_314748_78">'COSTI N3_PREST SAN'!$O$80</definedName>
    <definedName name="SQCR_782664_83130_314748_79">'COSTI N3_PREST SAN'!$O$81</definedName>
    <definedName name="SQCR_782664_83130_314748_8">'COSTI N3_PREST SAN'!$O$10</definedName>
    <definedName name="SQCR_782664_83130_314748_80">'COSTI N3_PREST SAN'!$O$82</definedName>
    <definedName name="SQCR_782664_83130_314748_81">'COSTI N3_PREST SAN'!$O$83</definedName>
    <definedName name="SQCR_782664_83130_314748_82">'COSTI N3_PREST SAN'!$O$84</definedName>
    <definedName name="SQCR_782664_83130_314748_83">'COSTI N3_PREST SAN'!$O$85</definedName>
    <definedName name="SQCR_782664_83130_314748_84">'COSTI N3_PREST SAN'!$O$86</definedName>
    <definedName name="SQCR_782664_83130_314748_85">'COSTI N3_PREST SAN'!$O$87</definedName>
    <definedName name="SQCR_782664_83130_314748_86">'COSTI N3_PREST SAN'!$O$88</definedName>
    <definedName name="SQCR_782664_83130_314748_87">'COSTI N3_PREST SAN'!$O$89</definedName>
    <definedName name="SQCR_782664_83130_314748_88">'COSTI N3_PREST SAN'!$O$90</definedName>
    <definedName name="SQCR_782664_83130_314748_89">'COSTI N3_PREST SAN'!$O$91</definedName>
    <definedName name="SQCR_782664_83130_314748_9">'COSTI N3_PREST SAN'!$O$11</definedName>
    <definedName name="SQCR_782664_83130_314748_90">'COSTI N3_PREST SAN'!$O$92</definedName>
    <definedName name="SQCR_782664_83130_314748_91">'COSTI N3_PREST SAN'!$O$93</definedName>
    <definedName name="SQCR_782664_83130_314748_92">'COSTI N3_PREST SAN'!$O$94</definedName>
    <definedName name="SQCR_782664_83130_314748_93">'COSTI N3_PREST SAN'!$O$95</definedName>
    <definedName name="SQCR_782664_83130_314748_94">'COSTI N3_PREST SAN'!$O$96</definedName>
    <definedName name="SQCR_782664_83130_314748_96">'COSTI N3_PREST SAN'!$O$98</definedName>
    <definedName name="SQCR_782664_83130_314748_97">'COSTI N3_PREST SAN'!$O$99</definedName>
    <definedName name="SQCR_782664_83130_314748_98">'COSTI N3_PREST SAN'!$O$100</definedName>
    <definedName name="SQCR_782664_83130_314748_99">'COSTI N3_PREST SAN'!$O$101</definedName>
    <definedName name="SQCR_782683_83133_314753_10">'COSTI N4_SERV SAN'!$J$12</definedName>
    <definedName name="SQCR_782683_83133_314753_11">'COSTI N4_SERV SAN'!$J$13</definedName>
    <definedName name="SQCR_782683_83133_314753_12">'COSTI N4_SERV SAN'!$J$14</definedName>
    <definedName name="SQCR_782683_83133_314753_13">'COSTI N4_SERV SAN'!$J$15</definedName>
    <definedName name="SQCR_782683_83133_314753_14">'COSTI N4_SERV SAN'!$J$16</definedName>
    <definedName name="SQCR_782683_83133_314753_15">'COSTI N4_SERV SAN'!$J$17</definedName>
    <definedName name="SQCR_782683_83133_314753_17">'COSTI N4_SERV SAN'!$J$19</definedName>
    <definedName name="SQCR_782683_83133_314753_18">'COSTI N4_SERV SAN'!$J$20</definedName>
    <definedName name="SQCR_782683_83133_314753_19">'COSTI N4_SERV SAN'!$J$21</definedName>
    <definedName name="SQCR_782683_83133_314753_20">'COSTI N4_SERV SAN'!$J$22</definedName>
    <definedName name="SQCR_782683_83133_314753_21">'COSTI N4_SERV SAN'!$J$23</definedName>
    <definedName name="SQCR_782683_83133_314753_22">'COSTI N4_SERV SAN'!$J$24</definedName>
    <definedName name="SQCR_782683_83133_314753_23">'COSTI N4_SERV SAN'!$J$25</definedName>
    <definedName name="SQCR_782683_83133_314753_24">'COSTI N4_SERV SAN'!$J$26</definedName>
    <definedName name="SQCR_782683_83133_314753_25">'COSTI N4_SERV SAN'!$J$27</definedName>
    <definedName name="SQCR_782683_83133_314753_26">'COSTI N4_SERV SAN'!$J$28</definedName>
    <definedName name="SQCR_782683_83133_314753_27">'COSTI N4_SERV SAN'!$J$29</definedName>
    <definedName name="SQCR_782683_83133_314753_28">'COSTI N4_SERV SAN'!$J$30</definedName>
    <definedName name="SQCR_782683_83133_314753_29">'COSTI N4_SERV SAN'!$J$31</definedName>
    <definedName name="SQCR_782683_83133_314753_30">'COSTI N4_SERV SAN'!$J$32</definedName>
    <definedName name="SQCR_782683_83133_314753_31">'COSTI N4_SERV SAN'!$J$33</definedName>
    <definedName name="SQCR_782683_83133_314753_32">'COSTI N4_SERV SAN'!$J$34</definedName>
    <definedName name="SQCR_782683_83133_314753_33">'COSTI N4_SERV SAN'!$J$35</definedName>
    <definedName name="SQCR_782683_83133_314753_34">'COSTI N4_SERV SAN'!$J$36</definedName>
    <definedName name="SQCR_782683_83133_314753_35">'COSTI N4_SERV SAN'!$J$37</definedName>
    <definedName name="SQCR_782683_83133_314753_36">'COSTI N4_SERV SAN'!$J$38</definedName>
    <definedName name="SQCR_782683_83133_314753_37">'COSTI N4_SERV SAN'!$J$39</definedName>
    <definedName name="SQCR_782683_83133_314753_38">'COSTI N4_SERV SAN'!$J$40</definedName>
    <definedName name="SQCR_782683_83133_314753_39">'COSTI N4_SERV SAN'!$J$41</definedName>
    <definedName name="SQCR_782683_83133_314753_40">'COSTI N4_SERV SAN'!$J$42</definedName>
    <definedName name="SQCR_782683_83133_314753_41">'COSTI N4_SERV SAN'!$J$43</definedName>
    <definedName name="SQCR_782683_83133_314753_43">'COSTI N4_SERV SAN'!$J$45</definedName>
    <definedName name="SQCR_782683_83133_314753_44">'COSTI N4_SERV SAN'!$J$46</definedName>
    <definedName name="SQCR_782683_83133_314753_45">'COSTI N4_SERV SAN'!$J$47</definedName>
    <definedName name="SQCR_782683_83133_314753_46">'COSTI N4_SERV SAN'!$J$48</definedName>
    <definedName name="SQCR_782683_83133_314753_47">'COSTI N4_SERV SAN'!$J$49</definedName>
    <definedName name="SQCR_782683_83133_314753_48">'COSTI N4_SERV SAN'!$J$50</definedName>
    <definedName name="SQCR_782683_83133_314753_49">'COSTI N4_SERV SAN'!$J$51</definedName>
    <definedName name="SQCR_782683_83133_314753_50">'COSTI N4_SERV SAN'!$J$52</definedName>
    <definedName name="SQCR_782683_83133_314753_51">'COSTI N4_SERV SAN'!$J$53</definedName>
    <definedName name="SQCR_782683_83133_314753_52">'COSTI N4_SERV SAN'!$J$54</definedName>
    <definedName name="SQCR_782683_83133_314753_53">'COSTI N4_SERV SAN'!$J$55</definedName>
    <definedName name="SQCR_782683_83133_314753_54">'COSTI N4_SERV SAN'!$J$56</definedName>
    <definedName name="SQCR_782683_83133_314753_55">'COSTI N4_SERV SAN'!$J$57</definedName>
    <definedName name="SQCR_782683_83133_314753_57">'COSTI N4_SERV SAN'!$J$59</definedName>
    <definedName name="SQCR_782683_83133_314753_58">'COSTI N4_SERV SAN'!$J$60</definedName>
    <definedName name="SQCR_782683_83133_314753_59">'COSTI N4_SERV SAN'!$J$61</definedName>
    <definedName name="SQCR_782683_83133_314753_6">'COSTI N4_SERV SAN'!$J$8</definedName>
    <definedName name="SQCR_782683_83133_314753_60">'COSTI N4_SERV SAN'!$J$62</definedName>
    <definedName name="SQCR_782683_83133_314753_61">'COSTI N4_SERV SAN'!$J$63</definedName>
    <definedName name="SQCR_782683_83133_314753_62">'COSTI N4_SERV SAN'!$J$64</definedName>
    <definedName name="SQCR_782683_83133_314753_63">'COSTI N4_SERV SAN'!$J$65</definedName>
    <definedName name="SQCR_782683_83133_314753_64">'COSTI N4_SERV SAN'!$J$66</definedName>
    <definedName name="SQCR_782683_83133_314753_65">'COSTI N4_SERV SAN'!$J$67</definedName>
    <definedName name="SQCR_782683_83133_314753_66">'COSTI N4_SERV SAN'!$J$68</definedName>
    <definedName name="SQCR_782683_83133_314753_67">'COSTI N4_SERV SAN'!$J$69</definedName>
    <definedName name="SQCR_782683_83133_314753_68">'COSTI N4_SERV SAN'!$J$70</definedName>
    <definedName name="SQCR_782683_83133_314753_69">'COSTI N4_SERV SAN'!$J$71</definedName>
    <definedName name="SQCR_782683_83133_314753_7">'COSTI N4_SERV SAN'!$J$9</definedName>
    <definedName name="SQCR_782683_83133_314753_70">'COSTI N4_SERV SAN'!$J$72</definedName>
    <definedName name="SQCR_782683_83133_314753_71">'COSTI N4_SERV SAN'!$J$73</definedName>
    <definedName name="SQCR_782683_83133_314753_72">'COSTI N4_SERV SAN'!$J$74</definedName>
    <definedName name="SQCR_782683_83133_314753_73">'COSTI N4_SERV SAN'!$J$75</definedName>
    <definedName name="SQCR_782683_83133_314753_75">'COSTI N4_SERV SAN'!$J$77</definedName>
    <definedName name="SQCR_782683_83133_314753_76">'COSTI N4_SERV SAN'!$J$78</definedName>
    <definedName name="SQCR_782683_83133_314753_77">'COSTI N4_SERV SAN'!$J$79</definedName>
    <definedName name="SQCR_782683_83133_314753_78">'COSTI N4_SERV SAN'!$J$80</definedName>
    <definedName name="SQCR_782683_83133_314753_8">'COSTI N4_SERV SAN'!$J$10</definedName>
    <definedName name="SQCR_782683_83133_314753_80">'COSTI N4_SERV SAN'!$J$82</definedName>
    <definedName name="SQCR_782683_83133_314753_81">'COSTI N4_SERV SAN'!$J$83</definedName>
    <definedName name="SQCR_782683_83133_314753_83">'COSTI N4_SERV SAN'!$J$85</definedName>
    <definedName name="SQCR_782683_83133_314753_84">'COSTI N4_SERV SAN'!$J$86</definedName>
    <definedName name="SQCR_782683_83133_314753_85">'COSTI N4_SERV SAN'!$J$87</definedName>
    <definedName name="SQCR_782683_83133_314753_86">'COSTI N4_SERV SAN'!$J$88</definedName>
    <definedName name="SQCR_782683_83133_314753_88">'COSTI N4_SERV SAN'!$J$90</definedName>
    <definedName name="SQCR_782683_83133_314753_9">'COSTI N4_SERV SAN'!$J$11</definedName>
    <definedName name="SQCR_782683_83133_314753_90">'COSTI N4_SERV SAN'!$J$92</definedName>
    <definedName name="SQCR_782683_83133_314753_92">'COSTI N4_SERV SAN'!$J$94</definedName>
    <definedName name="SQCR_782683_83133_314754_10">'COSTI N4_SERV SAN'!$I$12</definedName>
    <definedName name="SQCR_782683_83133_314754_11">'COSTI N4_SERV SAN'!$I$13</definedName>
    <definedName name="SQCR_782683_83133_314754_12">'COSTI N4_SERV SAN'!$I$14</definedName>
    <definedName name="SQCR_782683_83133_314754_13">'COSTI N4_SERV SAN'!$I$15</definedName>
    <definedName name="SQCR_782683_83133_314754_14">'COSTI N4_SERV SAN'!$I$16</definedName>
    <definedName name="SQCR_782683_83133_314754_15">'COSTI N4_SERV SAN'!$I$17</definedName>
    <definedName name="SQCR_782683_83133_314754_17">'COSTI N4_SERV SAN'!$I$19</definedName>
    <definedName name="SQCR_782683_83133_314754_18">'COSTI N4_SERV SAN'!$I$20</definedName>
    <definedName name="SQCR_782683_83133_314754_19">'COSTI N4_SERV SAN'!$I$21</definedName>
    <definedName name="SQCR_782683_83133_314754_20">'COSTI N4_SERV SAN'!$I$22</definedName>
    <definedName name="SQCR_782683_83133_314754_21">'COSTI N4_SERV SAN'!$I$23</definedName>
    <definedName name="SQCR_782683_83133_314754_22">'COSTI N4_SERV SAN'!$I$24</definedName>
    <definedName name="SQCR_782683_83133_314754_23">'COSTI N4_SERV SAN'!$I$25</definedName>
    <definedName name="SQCR_782683_83133_314754_24">'COSTI N4_SERV SAN'!$I$26</definedName>
    <definedName name="SQCR_782683_83133_314754_25">'COSTI N4_SERV SAN'!$I$27</definedName>
    <definedName name="SQCR_782683_83133_314754_26">'COSTI N4_SERV SAN'!$I$28</definedName>
    <definedName name="SQCR_782683_83133_314754_27">'COSTI N4_SERV SAN'!$I$29</definedName>
    <definedName name="SQCR_782683_83133_314754_28">'COSTI N4_SERV SAN'!$I$30</definedName>
    <definedName name="SQCR_782683_83133_314754_29">'COSTI N4_SERV SAN'!$I$31</definedName>
    <definedName name="SQCR_782683_83133_314754_30">'COSTI N4_SERV SAN'!$I$32</definedName>
    <definedName name="SQCR_782683_83133_314754_31">'COSTI N4_SERV SAN'!$I$33</definedName>
    <definedName name="SQCR_782683_83133_314754_32">'COSTI N4_SERV SAN'!$I$34</definedName>
    <definedName name="SQCR_782683_83133_314754_33">'COSTI N4_SERV SAN'!$I$35</definedName>
    <definedName name="SQCR_782683_83133_314754_34">'COSTI N4_SERV SAN'!$I$36</definedName>
    <definedName name="SQCR_782683_83133_314754_35">'COSTI N4_SERV SAN'!$I$37</definedName>
    <definedName name="SQCR_782683_83133_314754_36">'COSTI N4_SERV SAN'!$I$38</definedName>
    <definedName name="SQCR_782683_83133_314754_37">'COSTI N4_SERV SAN'!$I$39</definedName>
    <definedName name="SQCR_782683_83133_314754_38">'COSTI N4_SERV SAN'!$I$40</definedName>
    <definedName name="SQCR_782683_83133_314754_39">'COSTI N4_SERV SAN'!$I$41</definedName>
    <definedName name="SQCR_782683_83133_314754_40">'COSTI N4_SERV SAN'!$I$42</definedName>
    <definedName name="SQCR_782683_83133_314754_41">'COSTI N4_SERV SAN'!$I$43</definedName>
    <definedName name="SQCR_782683_83133_314754_43">'COSTI N4_SERV SAN'!$I$45</definedName>
    <definedName name="SQCR_782683_83133_314754_44">'COSTI N4_SERV SAN'!$I$46</definedName>
    <definedName name="SQCR_782683_83133_314754_45">'COSTI N4_SERV SAN'!$I$47</definedName>
    <definedName name="SQCR_782683_83133_314754_46">'COSTI N4_SERV SAN'!$I$48</definedName>
    <definedName name="SQCR_782683_83133_314754_47">'COSTI N4_SERV SAN'!$I$49</definedName>
    <definedName name="SQCR_782683_83133_314754_48">'COSTI N4_SERV SAN'!$I$50</definedName>
    <definedName name="SQCR_782683_83133_314754_49">'COSTI N4_SERV SAN'!$I$51</definedName>
    <definedName name="SQCR_782683_83133_314754_50">'COSTI N4_SERV SAN'!$I$52</definedName>
    <definedName name="SQCR_782683_83133_314754_51">'COSTI N4_SERV SAN'!$I$53</definedName>
    <definedName name="SQCR_782683_83133_314754_52">'COSTI N4_SERV SAN'!$I$54</definedName>
    <definedName name="SQCR_782683_83133_314754_53">'COSTI N4_SERV SAN'!$I$55</definedName>
    <definedName name="SQCR_782683_83133_314754_54">'COSTI N4_SERV SAN'!$I$56</definedName>
    <definedName name="SQCR_782683_83133_314754_55">'COSTI N4_SERV SAN'!$I$57</definedName>
    <definedName name="SQCR_782683_83133_314754_57">'COSTI N4_SERV SAN'!$I$59</definedName>
    <definedName name="SQCR_782683_83133_314754_58">'COSTI N4_SERV SAN'!$I$60</definedName>
    <definedName name="SQCR_782683_83133_314754_59">'COSTI N4_SERV SAN'!$I$61</definedName>
    <definedName name="SQCR_782683_83133_314754_6">'COSTI N4_SERV SAN'!$I$8</definedName>
    <definedName name="SQCR_782683_83133_314754_60">'COSTI N4_SERV SAN'!$I$62</definedName>
    <definedName name="SQCR_782683_83133_314754_61">'COSTI N4_SERV SAN'!$I$63</definedName>
    <definedName name="SQCR_782683_83133_314754_62">'COSTI N4_SERV SAN'!$I$64</definedName>
    <definedName name="SQCR_782683_83133_314754_63">'COSTI N4_SERV SAN'!$I$65</definedName>
    <definedName name="SQCR_782683_83133_314754_64">'COSTI N4_SERV SAN'!$I$66</definedName>
    <definedName name="SQCR_782683_83133_314754_65">'COSTI N4_SERV SAN'!$I$67</definedName>
    <definedName name="SQCR_782683_83133_314754_66">'COSTI N4_SERV SAN'!$I$68</definedName>
    <definedName name="SQCR_782683_83133_314754_67">'COSTI N4_SERV SAN'!$I$69</definedName>
    <definedName name="SQCR_782683_83133_314754_68">'COSTI N4_SERV SAN'!$I$70</definedName>
    <definedName name="SQCR_782683_83133_314754_69">'COSTI N4_SERV SAN'!$I$71</definedName>
    <definedName name="SQCR_782683_83133_314754_7">'COSTI N4_SERV SAN'!$I$9</definedName>
    <definedName name="SQCR_782683_83133_314754_70">'COSTI N4_SERV SAN'!$I$72</definedName>
    <definedName name="SQCR_782683_83133_314754_71">'COSTI N4_SERV SAN'!$I$73</definedName>
    <definedName name="SQCR_782683_83133_314754_72">'COSTI N4_SERV SAN'!$I$74</definedName>
    <definedName name="SQCR_782683_83133_314754_73">'COSTI N4_SERV SAN'!$I$75</definedName>
    <definedName name="SQCR_782683_83133_314754_75">'COSTI N4_SERV SAN'!$I$77</definedName>
    <definedName name="SQCR_782683_83133_314754_76">'COSTI N4_SERV SAN'!$I$78</definedName>
    <definedName name="SQCR_782683_83133_314754_77">'COSTI N4_SERV SAN'!$I$79</definedName>
    <definedName name="SQCR_782683_83133_314754_78">'COSTI N4_SERV SAN'!$I$80</definedName>
    <definedName name="SQCR_782683_83133_314754_8">'COSTI N4_SERV SAN'!$I$10</definedName>
    <definedName name="SQCR_782683_83133_314754_80">'COSTI N4_SERV SAN'!$I$82</definedName>
    <definedName name="SQCR_782683_83133_314754_81">'COSTI N4_SERV SAN'!$I$83</definedName>
    <definedName name="SQCR_782683_83133_314754_83">'COSTI N4_SERV SAN'!$I$85</definedName>
    <definedName name="SQCR_782683_83133_314754_84">'COSTI N4_SERV SAN'!$I$86</definedName>
    <definedName name="SQCR_782683_83133_314754_85">'COSTI N4_SERV SAN'!$I$87</definedName>
    <definedName name="SQCR_782683_83133_314754_86">'COSTI N4_SERV SAN'!$I$88</definedName>
    <definedName name="SQCR_782683_83133_314754_88">'COSTI N4_SERV SAN'!$I$90</definedName>
    <definedName name="SQCR_782683_83133_314754_9">'COSTI N4_SERV SAN'!$I$11</definedName>
    <definedName name="SQCR_782683_83133_314754_90">'COSTI N4_SERV SAN'!$I$92</definedName>
    <definedName name="SQCR_782683_83133_314754_92">'COSTI N4_SERV SAN'!$I$94</definedName>
    <definedName name="SQCR_782683_83133_314755_10">'COSTI N4_SERV SAN'!$K$12</definedName>
    <definedName name="SQCR_782683_83133_314755_11">'COSTI N4_SERV SAN'!$K$13</definedName>
    <definedName name="SQCR_782683_83133_314755_12">'COSTI N4_SERV SAN'!$K$14</definedName>
    <definedName name="SQCR_782683_83133_314755_13">'COSTI N4_SERV SAN'!$K$15</definedName>
    <definedName name="SQCR_782683_83133_314755_14">'COSTI N4_SERV SAN'!$K$16</definedName>
    <definedName name="SQCR_782683_83133_314755_15">'COSTI N4_SERV SAN'!$K$17</definedName>
    <definedName name="SQCR_782683_83133_314755_17">'COSTI N4_SERV SAN'!$K$19</definedName>
    <definedName name="SQCR_782683_83133_314755_18">'COSTI N4_SERV SAN'!$K$20</definedName>
    <definedName name="SQCR_782683_83133_314755_19">'COSTI N4_SERV SAN'!$K$21</definedName>
    <definedName name="SQCR_782683_83133_314755_20">'COSTI N4_SERV SAN'!$K$22</definedName>
    <definedName name="SQCR_782683_83133_314755_21">'COSTI N4_SERV SAN'!$K$23</definedName>
    <definedName name="SQCR_782683_83133_314755_22">'COSTI N4_SERV SAN'!$K$24</definedName>
    <definedName name="SQCR_782683_83133_314755_23">'COSTI N4_SERV SAN'!$K$25</definedName>
    <definedName name="SQCR_782683_83133_314755_24">'COSTI N4_SERV SAN'!$K$26</definedName>
    <definedName name="SQCR_782683_83133_314755_25">'COSTI N4_SERV SAN'!$K$27</definedName>
    <definedName name="SQCR_782683_83133_314755_26">'COSTI N4_SERV SAN'!$K$28</definedName>
    <definedName name="SQCR_782683_83133_314755_27">'COSTI N4_SERV SAN'!$K$29</definedName>
    <definedName name="SQCR_782683_83133_314755_28">'COSTI N4_SERV SAN'!$K$30</definedName>
    <definedName name="SQCR_782683_83133_314755_29">'COSTI N4_SERV SAN'!$K$31</definedName>
    <definedName name="SQCR_782683_83133_314755_30">'COSTI N4_SERV SAN'!$K$32</definedName>
    <definedName name="SQCR_782683_83133_314755_31">'COSTI N4_SERV SAN'!$K$33</definedName>
    <definedName name="SQCR_782683_83133_314755_32">'COSTI N4_SERV SAN'!$K$34</definedName>
    <definedName name="SQCR_782683_83133_314755_33">'COSTI N4_SERV SAN'!$K$35</definedName>
    <definedName name="SQCR_782683_83133_314755_34">'COSTI N4_SERV SAN'!$K$36</definedName>
    <definedName name="SQCR_782683_83133_314755_35">'COSTI N4_SERV SAN'!$K$37</definedName>
    <definedName name="SQCR_782683_83133_314755_36">'COSTI N4_SERV SAN'!$K$38</definedName>
    <definedName name="SQCR_782683_83133_314755_37">'COSTI N4_SERV SAN'!$K$39</definedName>
    <definedName name="SQCR_782683_83133_314755_38">'COSTI N4_SERV SAN'!$K$40</definedName>
    <definedName name="SQCR_782683_83133_314755_39">'COSTI N4_SERV SAN'!$K$41</definedName>
    <definedName name="SQCR_782683_83133_314755_40">'COSTI N4_SERV SAN'!$K$42</definedName>
    <definedName name="SQCR_782683_83133_314755_41">'COSTI N4_SERV SAN'!$K$43</definedName>
    <definedName name="SQCR_782683_83133_314755_43">'COSTI N4_SERV SAN'!$K$45</definedName>
    <definedName name="SQCR_782683_83133_314755_44">'COSTI N4_SERV SAN'!$K$46</definedName>
    <definedName name="SQCR_782683_83133_314755_45">'COSTI N4_SERV SAN'!$K$47</definedName>
    <definedName name="SQCR_782683_83133_314755_46">'COSTI N4_SERV SAN'!$K$48</definedName>
    <definedName name="SQCR_782683_83133_314755_47">'COSTI N4_SERV SAN'!$K$49</definedName>
    <definedName name="SQCR_782683_83133_314755_48">'COSTI N4_SERV SAN'!$K$50</definedName>
    <definedName name="SQCR_782683_83133_314755_49">'COSTI N4_SERV SAN'!$K$51</definedName>
    <definedName name="SQCR_782683_83133_314755_50">'COSTI N4_SERV SAN'!$K$52</definedName>
    <definedName name="SQCR_782683_83133_314755_51">'COSTI N4_SERV SAN'!$K$53</definedName>
    <definedName name="SQCR_782683_83133_314755_52">'COSTI N4_SERV SAN'!$K$54</definedName>
    <definedName name="SQCR_782683_83133_314755_53">'COSTI N4_SERV SAN'!$K$55</definedName>
    <definedName name="SQCR_782683_83133_314755_54">'COSTI N4_SERV SAN'!$K$56</definedName>
    <definedName name="SQCR_782683_83133_314755_55">'COSTI N4_SERV SAN'!$K$57</definedName>
    <definedName name="SQCR_782683_83133_314755_57">'COSTI N4_SERV SAN'!$K$59</definedName>
    <definedName name="SQCR_782683_83133_314755_58">'COSTI N4_SERV SAN'!$K$60</definedName>
    <definedName name="SQCR_782683_83133_314755_59">'COSTI N4_SERV SAN'!$K$61</definedName>
    <definedName name="SQCR_782683_83133_314755_6">'COSTI N4_SERV SAN'!$K$8</definedName>
    <definedName name="SQCR_782683_83133_314755_60">'COSTI N4_SERV SAN'!$K$62</definedName>
    <definedName name="SQCR_782683_83133_314755_61">'COSTI N4_SERV SAN'!$K$63</definedName>
    <definedName name="SQCR_782683_83133_314755_62">'COSTI N4_SERV SAN'!$K$64</definedName>
    <definedName name="SQCR_782683_83133_314755_63">'COSTI N4_SERV SAN'!$K$65</definedName>
    <definedName name="SQCR_782683_83133_314755_64">'COSTI N4_SERV SAN'!$K$66</definedName>
    <definedName name="SQCR_782683_83133_314755_65">'COSTI N4_SERV SAN'!$K$67</definedName>
    <definedName name="SQCR_782683_83133_314755_66">'COSTI N4_SERV SAN'!$K$68</definedName>
    <definedName name="SQCR_782683_83133_314755_67">'COSTI N4_SERV SAN'!$K$69</definedName>
    <definedName name="SQCR_782683_83133_314755_68">'COSTI N4_SERV SAN'!$K$70</definedName>
    <definedName name="SQCR_782683_83133_314755_69">'COSTI N4_SERV SAN'!$K$71</definedName>
    <definedName name="SQCR_782683_83133_314755_7">'COSTI N4_SERV SAN'!$K$9</definedName>
    <definedName name="SQCR_782683_83133_314755_70">'COSTI N4_SERV SAN'!$K$72</definedName>
    <definedName name="SQCR_782683_83133_314755_71">'COSTI N4_SERV SAN'!$K$73</definedName>
    <definedName name="SQCR_782683_83133_314755_72">'COSTI N4_SERV SAN'!$K$74</definedName>
    <definedName name="SQCR_782683_83133_314755_73">'COSTI N4_SERV SAN'!$K$75</definedName>
    <definedName name="SQCR_782683_83133_314755_75">'COSTI N4_SERV SAN'!$K$77</definedName>
    <definedName name="SQCR_782683_83133_314755_76">'COSTI N4_SERV SAN'!$K$78</definedName>
    <definedName name="SQCR_782683_83133_314755_77">'COSTI N4_SERV SAN'!$K$79</definedName>
    <definedName name="SQCR_782683_83133_314755_78">'COSTI N4_SERV SAN'!$K$80</definedName>
    <definedName name="SQCR_782683_83133_314755_8">'COSTI N4_SERV SAN'!$K$10</definedName>
    <definedName name="SQCR_782683_83133_314755_80">'COSTI N4_SERV SAN'!$K$82</definedName>
    <definedName name="SQCR_782683_83133_314755_81">'COSTI N4_SERV SAN'!$K$83</definedName>
    <definedName name="SQCR_782683_83133_314755_83">'COSTI N4_SERV SAN'!$K$85</definedName>
    <definedName name="SQCR_782683_83133_314755_84">'COSTI N4_SERV SAN'!$K$86</definedName>
    <definedName name="SQCR_782683_83133_314755_85">'COSTI N4_SERV SAN'!$K$87</definedName>
    <definedName name="SQCR_782683_83133_314755_86">'COSTI N4_SERV SAN'!$K$88</definedName>
    <definedName name="SQCR_782683_83133_314755_88">'COSTI N4_SERV SAN'!$K$90</definedName>
    <definedName name="SQCR_782683_83133_314755_9">'COSTI N4_SERV SAN'!$K$11</definedName>
    <definedName name="SQCR_782683_83133_314755_90">'COSTI N4_SERV SAN'!$K$92</definedName>
    <definedName name="SQCR_782683_83133_314755_92">'COSTI N4_SERV SAN'!$K$94</definedName>
    <definedName name="SQCR_782683_83133_314756_10">'COSTI N4_SERV SAN'!$L$12</definedName>
    <definedName name="SQCR_782683_83133_314756_11">'COSTI N4_SERV SAN'!$L$13</definedName>
    <definedName name="SQCR_782683_83133_314756_12">'COSTI N4_SERV SAN'!$L$14</definedName>
    <definedName name="SQCR_782683_83133_314756_13">'COSTI N4_SERV SAN'!$L$15</definedName>
    <definedName name="SQCR_782683_83133_314756_14">'COSTI N4_SERV SAN'!$L$16</definedName>
    <definedName name="SQCR_782683_83133_314756_15">'COSTI N4_SERV SAN'!$L$17</definedName>
    <definedName name="SQCR_782683_83133_314756_17">'COSTI N4_SERV SAN'!$L$19</definedName>
    <definedName name="SQCR_782683_83133_314756_18">'COSTI N4_SERV SAN'!$L$20</definedName>
    <definedName name="SQCR_782683_83133_314756_19">'COSTI N4_SERV SAN'!$L$21</definedName>
    <definedName name="SQCR_782683_83133_314756_20">'COSTI N4_SERV SAN'!$L$22</definedName>
    <definedName name="SQCR_782683_83133_314756_21">'COSTI N4_SERV SAN'!$L$23</definedName>
    <definedName name="SQCR_782683_83133_314756_22">'COSTI N4_SERV SAN'!$L$24</definedName>
    <definedName name="SQCR_782683_83133_314756_23">'COSTI N4_SERV SAN'!$L$25</definedName>
    <definedName name="SQCR_782683_83133_314756_24">'COSTI N4_SERV SAN'!$L$26</definedName>
    <definedName name="SQCR_782683_83133_314756_25">'COSTI N4_SERV SAN'!$L$27</definedName>
    <definedName name="SQCR_782683_83133_314756_26">'COSTI N4_SERV SAN'!$L$28</definedName>
    <definedName name="SQCR_782683_83133_314756_27">'COSTI N4_SERV SAN'!$L$29</definedName>
    <definedName name="SQCR_782683_83133_314756_28">'COSTI N4_SERV SAN'!$L$30</definedName>
    <definedName name="SQCR_782683_83133_314756_29">'COSTI N4_SERV SAN'!$L$31</definedName>
    <definedName name="SQCR_782683_83133_314756_30">'COSTI N4_SERV SAN'!$L$32</definedName>
    <definedName name="SQCR_782683_83133_314756_31">'COSTI N4_SERV SAN'!$L$33</definedName>
    <definedName name="SQCR_782683_83133_314756_32">'COSTI N4_SERV SAN'!$L$34</definedName>
    <definedName name="SQCR_782683_83133_314756_33">'COSTI N4_SERV SAN'!$L$35</definedName>
    <definedName name="SQCR_782683_83133_314756_34">'COSTI N4_SERV SAN'!$L$36</definedName>
    <definedName name="SQCR_782683_83133_314756_35">'COSTI N4_SERV SAN'!$L$37</definedName>
    <definedName name="SQCR_782683_83133_314756_36">'COSTI N4_SERV SAN'!$L$38</definedName>
    <definedName name="SQCR_782683_83133_314756_37">'COSTI N4_SERV SAN'!$L$39</definedName>
    <definedName name="SQCR_782683_83133_314756_38">'COSTI N4_SERV SAN'!$L$40</definedName>
    <definedName name="SQCR_782683_83133_314756_39">'COSTI N4_SERV SAN'!$L$41</definedName>
    <definedName name="SQCR_782683_83133_314756_40">'COSTI N4_SERV SAN'!$L$42</definedName>
    <definedName name="SQCR_782683_83133_314756_41">'COSTI N4_SERV SAN'!$L$43</definedName>
    <definedName name="SQCR_782683_83133_314756_43">'COSTI N4_SERV SAN'!$L$45</definedName>
    <definedName name="SQCR_782683_83133_314756_44">'COSTI N4_SERV SAN'!$L$46</definedName>
    <definedName name="SQCR_782683_83133_314756_45">'COSTI N4_SERV SAN'!$L$47</definedName>
    <definedName name="SQCR_782683_83133_314756_46">'COSTI N4_SERV SAN'!$L$48</definedName>
    <definedName name="SQCR_782683_83133_314756_47">'COSTI N4_SERV SAN'!$L$49</definedName>
    <definedName name="SQCR_782683_83133_314756_48">'COSTI N4_SERV SAN'!$L$50</definedName>
    <definedName name="SQCR_782683_83133_314756_49">'COSTI N4_SERV SAN'!$L$51</definedName>
    <definedName name="SQCR_782683_83133_314756_50">'COSTI N4_SERV SAN'!$L$52</definedName>
    <definedName name="SQCR_782683_83133_314756_51">'COSTI N4_SERV SAN'!$L$53</definedName>
    <definedName name="SQCR_782683_83133_314756_52">'COSTI N4_SERV SAN'!$L$54</definedName>
    <definedName name="SQCR_782683_83133_314756_53">'COSTI N4_SERV SAN'!$L$55</definedName>
    <definedName name="SQCR_782683_83133_314756_54">'COSTI N4_SERV SAN'!$L$56</definedName>
    <definedName name="SQCR_782683_83133_314756_55">'COSTI N4_SERV SAN'!$L$57</definedName>
    <definedName name="SQCR_782683_83133_314756_57">'COSTI N4_SERV SAN'!$L$59</definedName>
    <definedName name="SQCR_782683_83133_314756_58">'COSTI N4_SERV SAN'!$L$60</definedName>
    <definedName name="SQCR_782683_83133_314756_59">'COSTI N4_SERV SAN'!$L$61</definedName>
    <definedName name="SQCR_782683_83133_314756_6">'COSTI N4_SERV SAN'!$L$8</definedName>
    <definedName name="SQCR_782683_83133_314756_60">'COSTI N4_SERV SAN'!$L$62</definedName>
    <definedName name="SQCR_782683_83133_314756_61">'COSTI N4_SERV SAN'!$L$63</definedName>
    <definedName name="SQCR_782683_83133_314756_62">'COSTI N4_SERV SAN'!$L$64</definedName>
    <definedName name="SQCR_782683_83133_314756_63">'COSTI N4_SERV SAN'!$L$65</definedName>
    <definedName name="SQCR_782683_83133_314756_64">'COSTI N4_SERV SAN'!$L$66</definedName>
    <definedName name="SQCR_782683_83133_314756_65">'COSTI N4_SERV SAN'!$L$67</definedName>
    <definedName name="SQCR_782683_83133_314756_66">'COSTI N4_SERV SAN'!$L$68</definedName>
    <definedName name="SQCR_782683_83133_314756_67">'COSTI N4_SERV SAN'!$L$69</definedName>
    <definedName name="SQCR_782683_83133_314756_68">'COSTI N4_SERV SAN'!$L$70</definedName>
    <definedName name="SQCR_782683_83133_314756_69">'COSTI N4_SERV SAN'!$L$71</definedName>
    <definedName name="SQCR_782683_83133_314756_7">'COSTI N4_SERV SAN'!$L$9</definedName>
    <definedName name="SQCR_782683_83133_314756_70">'COSTI N4_SERV SAN'!$L$72</definedName>
    <definedName name="SQCR_782683_83133_314756_71">'COSTI N4_SERV SAN'!$L$73</definedName>
    <definedName name="SQCR_782683_83133_314756_72">'COSTI N4_SERV SAN'!$L$74</definedName>
    <definedName name="SQCR_782683_83133_314756_73">'COSTI N4_SERV SAN'!$L$75</definedName>
    <definedName name="SQCR_782683_83133_314756_75">'COSTI N4_SERV SAN'!$L$77</definedName>
    <definedName name="SQCR_782683_83133_314756_76">'COSTI N4_SERV SAN'!$L$78</definedName>
    <definedName name="SQCR_782683_83133_314756_77">'COSTI N4_SERV SAN'!$L$79</definedName>
    <definedName name="SQCR_782683_83133_314756_78">'COSTI N4_SERV SAN'!$L$80</definedName>
    <definedName name="SQCR_782683_83133_314756_8">'COSTI N4_SERV SAN'!$L$10</definedName>
    <definedName name="SQCR_782683_83133_314756_80">'COSTI N4_SERV SAN'!$L$82</definedName>
    <definedName name="SQCR_782683_83133_314756_81">'COSTI N4_SERV SAN'!$L$83</definedName>
    <definedName name="SQCR_782683_83133_314756_83">'COSTI N4_SERV SAN'!$L$85</definedName>
    <definedName name="SQCR_782683_83133_314756_84">'COSTI N4_SERV SAN'!$L$86</definedName>
    <definedName name="SQCR_782683_83133_314756_85">'COSTI N4_SERV SAN'!$L$87</definedName>
    <definedName name="SQCR_782683_83133_314756_86">'COSTI N4_SERV SAN'!$L$88</definedName>
    <definedName name="SQCR_782683_83133_314756_88">'COSTI N4_SERV SAN'!$L$90</definedName>
    <definedName name="SQCR_782683_83133_314756_9">'COSTI N4_SERV SAN'!$L$11</definedName>
    <definedName name="SQCR_782683_83133_314756_90">'COSTI N4_SERV SAN'!$L$92</definedName>
    <definedName name="SQCR_782683_83133_314756_92">'COSTI N4_SERV SAN'!$L$94</definedName>
    <definedName name="SQCR_782683_83133_314760_10">'COSTI N4_SERV SAN'!$H$12</definedName>
    <definedName name="SQCR_782683_83133_314760_11">'COSTI N4_SERV SAN'!$H$13</definedName>
    <definedName name="SQCR_782683_83133_314760_12">'COSTI N4_SERV SAN'!$H$14</definedName>
    <definedName name="SQCR_782683_83133_314760_13">'COSTI N4_SERV SAN'!$H$15</definedName>
    <definedName name="SQCR_782683_83133_314760_14">'COSTI N4_SERV SAN'!$H$16</definedName>
    <definedName name="SQCR_782683_83133_314760_15">'COSTI N4_SERV SAN'!$H$17</definedName>
    <definedName name="SQCR_782683_83133_314760_17">'COSTI N4_SERV SAN'!$H$19</definedName>
    <definedName name="SQCR_782683_83133_314760_18">'COSTI N4_SERV SAN'!$H$20</definedName>
    <definedName name="SQCR_782683_83133_314760_19">'COSTI N4_SERV SAN'!$H$21</definedName>
    <definedName name="SQCR_782683_83133_314760_20">'COSTI N4_SERV SAN'!$H$22</definedName>
    <definedName name="SQCR_782683_83133_314760_21">'COSTI N4_SERV SAN'!$H$23</definedName>
    <definedName name="SQCR_782683_83133_314760_22">'COSTI N4_SERV SAN'!$H$24</definedName>
    <definedName name="SQCR_782683_83133_314760_23">'COSTI N4_SERV SAN'!$H$25</definedName>
    <definedName name="SQCR_782683_83133_314760_24">'COSTI N4_SERV SAN'!$H$26</definedName>
    <definedName name="SQCR_782683_83133_314760_25">'COSTI N4_SERV SAN'!$H$27</definedName>
    <definedName name="SQCR_782683_83133_314760_26">'COSTI N4_SERV SAN'!$H$28</definedName>
    <definedName name="SQCR_782683_83133_314760_27">'COSTI N4_SERV SAN'!$H$29</definedName>
    <definedName name="SQCR_782683_83133_314760_28">'COSTI N4_SERV SAN'!$H$30</definedName>
    <definedName name="SQCR_782683_83133_314760_29">'COSTI N4_SERV SAN'!$H$31</definedName>
    <definedName name="SQCR_782683_83133_314760_30">'COSTI N4_SERV SAN'!$H$32</definedName>
    <definedName name="SQCR_782683_83133_314760_31">'COSTI N4_SERV SAN'!$H$33</definedName>
    <definedName name="SQCR_782683_83133_314760_32">'COSTI N4_SERV SAN'!$H$34</definedName>
    <definedName name="SQCR_782683_83133_314760_33">'COSTI N4_SERV SAN'!$H$35</definedName>
    <definedName name="SQCR_782683_83133_314760_34">'COSTI N4_SERV SAN'!$H$36</definedName>
    <definedName name="SQCR_782683_83133_314760_35">'COSTI N4_SERV SAN'!$H$37</definedName>
    <definedName name="SQCR_782683_83133_314760_36">'COSTI N4_SERV SAN'!$H$38</definedName>
    <definedName name="SQCR_782683_83133_314760_37">'COSTI N4_SERV SAN'!$H$39</definedName>
    <definedName name="SQCR_782683_83133_314760_38">'COSTI N4_SERV SAN'!$H$40</definedName>
    <definedName name="SQCR_782683_83133_314760_39">'COSTI N4_SERV SAN'!$H$41</definedName>
    <definedName name="SQCR_782683_83133_314760_40">'COSTI N4_SERV SAN'!$H$42</definedName>
    <definedName name="SQCR_782683_83133_314760_41">'COSTI N4_SERV SAN'!$H$43</definedName>
    <definedName name="SQCR_782683_83133_314760_43">'COSTI N4_SERV SAN'!$H$45</definedName>
    <definedName name="SQCR_782683_83133_314760_44">'COSTI N4_SERV SAN'!$H$46</definedName>
    <definedName name="SQCR_782683_83133_314760_45">'COSTI N4_SERV SAN'!$H$47</definedName>
    <definedName name="SQCR_782683_83133_314760_46">'COSTI N4_SERV SAN'!$H$48</definedName>
    <definedName name="SQCR_782683_83133_314760_47">'COSTI N4_SERV SAN'!$H$49</definedName>
    <definedName name="SQCR_782683_83133_314760_48">'COSTI N4_SERV SAN'!$H$50</definedName>
    <definedName name="SQCR_782683_83133_314760_49">'COSTI N4_SERV SAN'!$H$51</definedName>
    <definedName name="SQCR_782683_83133_314760_50">'COSTI N4_SERV SAN'!$H$52</definedName>
    <definedName name="SQCR_782683_83133_314760_51">'COSTI N4_SERV SAN'!$H$53</definedName>
    <definedName name="SQCR_782683_83133_314760_52">'COSTI N4_SERV SAN'!$H$54</definedName>
    <definedName name="SQCR_782683_83133_314760_53">'COSTI N4_SERV SAN'!$H$55</definedName>
    <definedName name="SQCR_782683_83133_314760_54">'COSTI N4_SERV SAN'!$H$56</definedName>
    <definedName name="SQCR_782683_83133_314760_55">'COSTI N4_SERV SAN'!$H$57</definedName>
    <definedName name="SQCR_782683_83133_314760_57">'COSTI N4_SERV SAN'!$H$59</definedName>
    <definedName name="SQCR_782683_83133_314760_58">'COSTI N4_SERV SAN'!$H$60</definedName>
    <definedName name="SQCR_782683_83133_314760_59">'COSTI N4_SERV SAN'!$H$61</definedName>
    <definedName name="SQCR_782683_83133_314760_6">'COSTI N4_SERV SAN'!$H$8</definedName>
    <definedName name="SQCR_782683_83133_314760_60">'COSTI N4_SERV SAN'!$H$62</definedName>
    <definedName name="SQCR_782683_83133_314760_61">'COSTI N4_SERV SAN'!$H$63</definedName>
    <definedName name="SQCR_782683_83133_314760_62">'COSTI N4_SERV SAN'!$H$64</definedName>
    <definedName name="SQCR_782683_83133_314760_63">'COSTI N4_SERV SAN'!$H$65</definedName>
    <definedName name="SQCR_782683_83133_314760_64">'COSTI N4_SERV SAN'!$H$66</definedName>
    <definedName name="SQCR_782683_83133_314760_65">'COSTI N4_SERV SAN'!$H$67</definedName>
    <definedName name="SQCR_782683_83133_314760_66">'COSTI N4_SERV SAN'!$H$68</definedName>
    <definedName name="SQCR_782683_83133_314760_67">'COSTI N4_SERV SAN'!$H$69</definedName>
    <definedName name="SQCR_782683_83133_314760_68">'COSTI N4_SERV SAN'!$H$70</definedName>
    <definedName name="SQCR_782683_83133_314760_69">'COSTI N4_SERV SAN'!$H$71</definedName>
    <definedName name="SQCR_782683_83133_314760_7">'COSTI N4_SERV SAN'!$H$9</definedName>
    <definedName name="SQCR_782683_83133_314760_70">'COSTI N4_SERV SAN'!$H$72</definedName>
    <definedName name="SQCR_782683_83133_314760_71">'COSTI N4_SERV SAN'!$H$73</definedName>
    <definedName name="SQCR_782683_83133_314760_72">'COSTI N4_SERV SAN'!$H$74</definedName>
    <definedName name="SQCR_782683_83133_314760_73">'COSTI N4_SERV SAN'!$H$75</definedName>
    <definedName name="SQCR_782683_83133_314760_75">'COSTI N4_SERV SAN'!$H$77</definedName>
    <definedName name="SQCR_782683_83133_314760_76">'COSTI N4_SERV SAN'!$H$78</definedName>
    <definedName name="SQCR_782683_83133_314760_77">'COSTI N4_SERV SAN'!$H$79</definedName>
    <definedName name="SQCR_782683_83133_314760_78">'COSTI N4_SERV SAN'!$H$80</definedName>
    <definedName name="SQCR_782683_83133_314760_8">'COSTI N4_SERV SAN'!$H$10</definedName>
    <definedName name="SQCR_782683_83133_314760_80">'COSTI N4_SERV SAN'!$H$82</definedName>
    <definedName name="SQCR_782683_83133_314760_81">'COSTI N4_SERV SAN'!$H$83</definedName>
    <definedName name="SQCR_782683_83133_314760_83">'COSTI N4_SERV SAN'!$H$85</definedName>
    <definedName name="SQCR_782683_83133_314760_84">'COSTI N4_SERV SAN'!$H$86</definedName>
    <definedName name="SQCR_782683_83133_314760_85">'COSTI N4_SERV SAN'!$H$87</definedName>
    <definedName name="SQCR_782683_83133_314760_86">'COSTI N4_SERV SAN'!$H$88</definedName>
    <definedName name="SQCR_782683_83133_314760_88">'COSTI N4_SERV SAN'!$H$90</definedName>
    <definedName name="SQCR_782683_83133_314760_9">'COSTI N4_SERV SAN'!$H$11</definedName>
    <definedName name="SQCR_782683_83133_314760_90">'COSTI N4_SERV SAN'!$H$92</definedName>
    <definedName name="SQCR_782683_83133_314760_92">'COSTI N4_SERV SAN'!$H$94</definedName>
    <definedName name="SQCR_782683_83133_314761_10">'COSTI N4_SERV SAN'!$C$12</definedName>
    <definedName name="SQCR_782683_83133_314761_11">'COSTI N4_SERV SAN'!$C$13</definedName>
    <definedName name="SQCR_782683_83133_314761_12">'COSTI N4_SERV SAN'!$C$14</definedName>
    <definedName name="SQCR_782683_83133_314761_13">'COSTI N4_SERV SAN'!$C$15</definedName>
    <definedName name="SQCR_782683_83133_314761_14">'COSTI N4_SERV SAN'!$C$16</definedName>
    <definedName name="SQCR_782683_83133_314761_15">'COSTI N4_SERV SAN'!$C$17</definedName>
    <definedName name="SQCR_782683_83133_314761_17">'COSTI N4_SERV SAN'!$C$19</definedName>
    <definedName name="SQCR_782683_83133_314761_18">'COSTI N4_SERV SAN'!$C$20</definedName>
    <definedName name="SQCR_782683_83133_314761_19">'COSTI N4_SERV SAN'!$C$21</definedName>
    <definedName name="SQCR_782683_83133_314761_20">'COSTI N4_SERV SAN'!$C$22</definedName>
    <definedName name="SQCR_782683_83133_314761_21">'COSTI N4_SERV SAN'!$C$23</definedName>
    <definedName name="SQCR_782683_83133_314761_22">'COSTI N4_SERV SAN'!$C$24</definedName>
    <definedName name="SQCR_782683_83133_314761_23">'COSTI N4_SERV SAN'!$C$25</definedName>
    <definedName name="SQCR_782683_83133_314761_24">'COSTI N4_SERV SAN'!$C$26</definedName>
    <definedName name="SQCR_782683_83133_314761_25">'COSTI N4_SERV SAN'!$C$27</definedName>
    <definedName name="SQCR_782683_83133_314761_26">'COSTI N4_SERV SAN'!$C$28</definedName>
    <definedName name="SQCR_782683_83133_314761_27">'COSTI N4_SERV SAN'!$C$29</definedName>
    <definedName name="SQCR_782683_83133_314761_28">'COSTI N4_SERV SAN'!$C$30</definedName>
    <definedName name="SQCR_782683_83133_314761_29">'COSTI N4_SERV SAN'!$C$31</definedName>
    <definedName name="SQCR_782683_83133_314761_30">'COSTI N4_SERV SAN'!$C$32</definedName>
    <definedName name="SQCR_782683_83133_314761_31">'COSTI N4_SERV SAN'!$C$33</definedName>
    <definedName name="SQCR_782683_83133_314761_32">'COSTI N4_SERV SAN'!$C$34</definedName>
    <definedName name="SQCR_782683_83133_314761_33">'COSTI N4_SERV SAN'!$C$35</definedName>
    <definedName name="SQCR_782683_83133_314761_34">'COSTI N4_SERV SAN'!$C$36</definedName>
    <definedName name="SQCR_782683_83133_314761_35">'COSTI N4_SERV SAN'!$C$37</definedName>
    <definedName name="SQCR_782683_83133_314761_36">'COSTI N4_SERV SAN'!$C$38</definedName>
    <definedName name="SQCR_782683_83133_314761_37">'COSTI N4_SERV SAN'!$C$39</definedName>
    <definedName name="SQCR_782683_83133_314761_38">'COSTI N4_SERV SAN'!$C$40</definedName>
    <definedName name="SQCR_782683_83133_314761_39">'COSTI N4_SERV SAN'!$C$41</definedName>
    <definedName name="SQCR_782683_83133_314761_40">'COSTI N4_SERV SAN'!$C$42</definedName>
    <definedName name="SQCR_782683_83133_314761_41">'COSTI N4_SERV SAN'!$C$43</definedName>
    <definedName name="SQCR_782683_83133_314761_43">'COSTI N4_SERV SAN'!$C$45</definedName>
    <definedName name="SQCR_782683_83133_314761_44">'COSTI N4_SERV SAN'!$C$46</definedName>
    <definedName name="SQCR_782683_83133_314761_45">'COSTI N4_SERV SAN'!$C$47</definedName>
    <definedName name="SQCR_782683_83133_314761_46">'COSTI N4_SERV SAN'!$C$48</definedName>
    <definedName name="SQCR_782683_83133_314761_47">'COSTI N4_SERV SAN'!$C$49</definedName>
    <definedName name="SQCR_782683_83133_314761_48">'COSTI N4_SERV SAN'!$C$50</definedName>
    <definedName name="SQCR_782683_83133_314761_49">'COSTI N4_SERV SAN'!$C$51</definedName>
    <definedName name="SQCR_782683_83133_314761_50">'COSTI N4_SERV SAN'!$C$52</definedName>
    <definedName name="SQCR_782683_83133_314761_51">'COSTI N4_SERV SAN'!$C$53</definedName>
    <definedName name="SQCR_782683_83133_314761_52">'COSTI N4_SERV SAN'!$C$54</definedName>
    <definedName name="SQCR_782683_83133_314761_53">'COSTI N4_SERV SAN'!$C$55</definedName>
    <definedName name="SQCR_782683_83133_314761_54">'COSTI N4_SERV SAN'!$C$56</definedName>
    <definedName name="SQCR_782683_83133_314761_55">'COSTI N4_SERV SAN'!$C$57</definedName>
    <definedName name="SQCR_782683_83133_314761_57">'COSTI N4_SERV SAN'!$C$59</definedName>
    <definedName name="SQCR_782683_83133_314761_58">'COSTI N4_SERV SAN'!$C$60</definedName>
    <definedName name="SQCR_782683_83133_314761_59">'COSTI N4_SERV SAN'!$C$61</definedName>
    <definedName name="SQCR_782683_83133_314761_6">'COSTI N4_SERV SAN'!$C$8</definedName>
    <definedName name="SQCR_782683_83133_314761_60">'COSTI N4_SERV SAN'!$C$62</definedName>
    <definedName name="SQCR_782683_83133_314761_61">'COSTI N4_SERV SAN'!$C$63</definedName>
    <definedName name="SQCR_782683_83133_314761_62">'COSTI N4_SERV SAN'!$C$64</definedName>
    <definedName name="SQCR_782683_83133_314761_63">'COSTI N4_SERV SAN'!$C$65</definedName>
    <definedName name="SQCR_782683_83133_314761_64">'COSTI N4_SERV SAN'!$C$66</definedName>
    <definedName name="SQCR_782683_83133_314761_65">'COSTI N4_SERV SAN'!$C$67</definedName>
    <definedName name="SQCR_782683_83133_314761_66">'COSTI N4_SERV SAN'!$C$68</definedName>
    <definedName name="SQCR_782683_83133_314761_67">'COSTI N4_SERV SAN'!$C$69</definedName>
    <definedName name="SQCR_782683_83133_314761_68">'COSTI N4_SERV SAN'!$C$70</definedName>
    <definedName name="SQCR_782683_83133_314761_69">'COSTI N4_SERV SAN'!$C$71</definedName>
    <definedName name="SQCR_782683_83133_314761_7">'COSTI N4_SERV SAN'!$C$9</definedName>
    <definedName name="SQCR_782683_83133_314761_70">'COSTI N4_SERV SAN'!$C$72</definedName>
    <definedName name="SQCR_782683_83133_314761_71">'COSTI N4_SERV SAN'!$C$73</definedName>
    <definedName name="SQCR_782683_83133_314761_72">'COSTI N4_SERV SAN'!$C$74</definedName>
    <definedName name="SQCR_782683_83133_314761_73">'COSTI N4_SERV SAN'!$C$75</definedName>
    <definedName name="SQCR_782683_83133_314761_75">'COSTI N4_SERV SAN'!$C$77</definedName>
    <definedName name="SQCR_782683_83133_314761_76">'COSTI N4_SERV SAN'!$C$78</definedName>
    <definedName name="SQCR_782683_83133_314761_77">'COSTI N4_SERV SAN'!$C$79</definedName>
    <definedName name="SQCR_782683_83133_314761_78">'COSTI N4_SERV SAN'!$C$80</definedName>
    <definedName name="SQCR_782683_83133_314761_8">'COSTI N4_SERV SAN'!$C$10</definedName>
    <definedName name="SQCR_782683_83133_314761_80">'COSTI N4_SERV SAN'!$C$82</definedName>
    <definedName name="SQCR_782683_83133_314761_81">'COSTI N4_SERV SAN'!$C$83</definedName>
    <definedName name="SQCR_782683_83133_314761_83">'COSTI N4_SERV SAN'!$C$85</definedName>
    <definedName name="SQCR_782683_83133_314761_84">'COSTI N4_SERV SAN'!$C$86</definedName>
    <definedName name="SQCR_782683_83133_314761_85">'COSTI N4_SERV SAN'!$C$87</definedName>
    <definedName name="SQCR_782683_83133_314761_86">'COSTI N4_SERV SAN'!$C$88</definedName>
    <definedName name="SQCR_782683_83133_314761_88">'COSTI N4_SERV SAN'!$C$90</definedName>
    <definedName name="SQCR_782683_83133_314761_9">'COSTI N4_SERV SAN'!$C$11</definedName>
    <definedName name="SQCR_782683_83133_314761_90">'COSTI N4_SERV SAN'!$C$92</definedName>
    <definedName name="SQCR_782683_83133_314761_92">'COSTI N4_SERV SAN'!$C$94</definedName>
    <definedName name="SQCR_782683_83133_314761_93">'COSTI N4_SERV SAN'!$C$95</definedName>
    <definedName name="SQCR_782683_83133_314762_10">'COSTI N4_SERV SAN'!$D$12</definedName>
    <definedName name="SQCR_782683_83133_314762_11">'COSTI N4_SERV SAN'!$D$13</definedName>
    <definedName name="SQCR_782683_83133_314762_12">'COSTI N4_SERV SAN'!$D$14</definedName>
    <definedName name="SQCR_782683_83133_314762_13">'COSTI N4_SERV SAN'!$D$15</definedName>
    <definedName name="SQCR_782683_83133_314762_14">'COSTI N4_SERV SAN'!$D$16</definedName>
    <definedName name="SQCR_782683_83133_314762_15">'COSTI N4_SERV SAN'!$D$17</definedName>
    <definedName name="SQCR_782683_83133_314762_17">'COSTI N4_SERV SAN'!$D$19</definedName>
    <definedName name="SQCR_782683_83133_314762_18">'COSTI N4_SERV SAN'!$D$20</definedName>
    <definedName name="SQCR_782683_83133_314762_19">'COSTI N4_SERV SAN'!$D$21</definedName>
    <definedName name="SQCR_782683_83133_314762_20">'COSTI N4_SERV SAN'!$D$22</definedName>
    <definedName name="SQCR_782683_83133_314762_21">'COSTI N4_SERV SAN'!$D$23</definedName>
    <definedName name="SQCR_782683_83133_314762_22">'COSTI N4_SERV SAN'!$D$24</definedName>
    <definedName name="SQCR_782683_83133_314762_23">'COSTI N4_SERV SAN'!$D$25</definedName>
    <definedName name="SQCR_782683_83133_314762_24">'COSTI N4_SERV SAN'!$D$26</definedName>
    <definedName name="SQCR_782683_83133_314762_25">'COSTI N4_SERV SAN'!$D$27</definedName>
    <definedName name="SQCR_782683_83133_314762_26">'COSTI N4_SERV SAN'!$D$28</definedName>
    <definedName name="SQCR_782683_83133_314762_27">'COSTI N4_SERV SAN'!$D$29</definedName>
    <definedName name="SQCR_782683_83133_314762_28">'COSTI N4_SERV SAN'!$D$30</definedName>
    <definedName name="SQCR_782683_83133_314762_29">'COSTI N4_SERV SAN'!$D$31</definedName>
    <definedName name="SQCR_782683_83133_314762_30">'COSTI N4_SERV SAN'!$D$32</definedName>
    <definedName name="SQCR_782683_83133_314762_31">'COSTI N4_SERV SAN'!$D$33</definedName>
    <definedName name="SQCR_782683_83133_314762_32">'COSTI N4_SERV SAN'!$D$34</definedName>
    <definedName name="SQCR_782683_83133_314762_33">'COSTI N4_SERV SAN'!$D$35</definedName>
    <definedName name="SQCR_782683_83133_314762_34">'COSTI N4_SERV SAN'!$D$36</definedName>
    <definedName name="SQCR_782683_83133_314762_35">'COSTI N4_SERV SAN'!$D$37</definedName>
    <definedName name="SQCR_782683_83133_314762_36">'COSTI N4_SERV SAN'!$D$38</definedName>
    <definedName name="SQCR_782683_83133_314762_37">'COSTI N4_SERV SAN'!$D$39</definedName>
    <definedName name="SQCR_782683_83133_314762_38">'COSTI N4_SERV SAN'!$D$40</definedName>
    <definedName name="SQCR_782683_83133_314762_39">'COSTI N4_SERV SAN'!$D$41</definedName>
    <definedName name="SQCR_782683_83133_314762_40">'COSTI N4_SERV SAN'!$D$42</definedName>
    <definedName name="SQCR_782683_83133_314762_41">'COSTI N4_SERV SAN'!$D$43</definedName>
    <definedName name="SQCR_782683_83133_314762_43">'COSTI N4_SERV SAN'!$D$45</definedName>
    <definedName name="SQCR_782683_83133_314762_44">'COSTI N4_SERV SAN'!$D$46</definedName>
    <definedName name="SQCR_782683_83133_314762_45">'COSTI N4_SERV SAN'!$D$47</definedName>
    <definedName name="SQCR_782683_83133_314762_46">'COSTI N4_SERV SAN'!$D$48</definedName>
    <definedName name="SQCR_782683_83133_314762_47">'COSTI N4_SERV SAN'!$D$49</definedName>
    <definedName name="SQCR_782683_83133_314762_48">'COSTI N4_SERV SAN'!$D$50</definedName>
    <definedName name="SQCR_782683_83133_314762_49">'COSTI N4_SERV SAN'!$D$51</definedName>
    <definedName name="SQCR_782683_83133_314762_50">'COSTI N4_SERV SAN'!$D$52</definedName>
    <definedName name="SQCR_782683_83133_314762_51">'COSTI N4_SERV SAN'!$D$53</definedName>
    <definedName name="SQCR_782683_83133_314762_52">'COSTI N4_SERV SAN'!$D$54</definedName>
    <definedName name="SQCR_782683_83133_314762_53">'COSTI N4_SERV SAN'!$D$55</definedName>
    <definedName name="SQCR_782683_83133_314762_54">'COSTI N4_SERV SAN'!$D$56</definedName>
    <definedName name="SQCR_782683_83133_314762_55">'COSTI N4_SERV SAN'!$D$57</definedName>
    <definedName name="SQCR_782683_83133_314762_57">'COSTI N4_SERV SAN'!$D$59</definedName>
    <definedName name="SQCR_782683_83133_314762_58">'COSTI N4_SERV SAN'!$D$60</definedName>
    <definedName name="SQCR_782683_83133_314762_59">'COSTI N4_SERV SAN'!$D$61</definedName>
    <definedName name="SQCR_782683_83133_314762_6">'COSTI N4_SERV SAN'!$D$8</definedName>
    <definedName name="SQCR_782683_83133_314762_60">'COSTI N4_SERV SAN'!$D$62</definedName>
    <definedName name="SQCR_782683_83133_314762_61">'COSTI N4_SERV SAN'!$D$63</definedName>
    <definedName name="SQCR_782683_83133_314762_62">'COSTI N4_SERV SAN'!$D$64</definedName>
    <definedName name="SQCR_782683_83133_314762_63">'COSTI N4_SERV SAN'!$D$65</definedName>
    <definedName name="SQCR_782683_83133_314762_64">'COSTI N4_SERV SAN'!$D$66</definedName>
    <definedName name="SQCR_782683_83133_314762_65">'COSTI N4_SERV SAN'!$D$67</definedName>
    <definedName name="SQCR_782683_83133_314762_66">'COSTI N4_SERV SAN'!$D$68</definedName>
    <definedName name="SQCR_782683_83133_314762_67">'COSTI N4_SERV SAN'!$D$69</definedName>
    <definedName name="SQCR_782683_83133_314762_68">'COSTI N4_SERV SAN'!$D$70</definedName>
    <definedName name="SQCR_782683_83133_314762_69">'COSTI N4_SERV SAN'!$D$71</definedName>
    <definedName name="SQCR_782683_83133_314762_7">'COSTI N4_SERV SAN'!$D$9</definedName>
    <definedName name="SQCR_782683_83133_314762_70">'COSTI N4_SERV SAN'!$D$72</definedName>
    <definedName name="SQCR_782683_83133_314762_71">'COSTI N4_SERV SAN'!$D$73</definedName>
    <definedName name="SQCR_782683_83133_314762_72">'COSTI N4_SERV SAN'!$D$74</definedName>
    <definedName name="SQCR_782683_83133_314762_73">'COSTI N4_SERV SAN'!$D$75</definedName>
    <definedName name="SQCR_782683_83133_314762_75">'COSTI N4_SERV SAN'!$D$77</definedName>
    <definedName name="SQCR_782683_83133_314762_76">'COSTI N4_SERV SAN'!$D$78</definedName>
    <definedName name="SQCR_782683_83133_314762_77">'COSTI N4_SERV SAN'!$D$79</definedName>
    <definedName name="SQCR_782683_83133_314762_78">'COSTI N4_SERV SAN'!$D$80</definedName>
    <definedName name="SQCR_782683_83133_314762_8">'COSTI N4_SERV SAN'!$D$10</definedName>
    <definedName name="SQCR_782683_83133_314762_80">'COSTI N4_SERV SAN'!$D$82</definedName>
    <definedName name="SQCR_782683_83133_314762_81">'COSTI N4_SERV SAN'!$D$83</definedName>
    <definedName name="SQCR_782683_83133_314762_83">'COSTI N4_SERV SAN'!$D$85</definedName>
    <definedName name="SQCR_782683_83133_314762_84">'COSTI N4_SERV SAN'!$D$86</definedName>
    <definedName name="SQCR_782683_83133_314762_85">'COSTI N4_SERV SAN'!$D$87</definedName>
    <definedName name="SQCR_782683_83133_314762_86">'COSTI N4_SERV SAN'!$D$88</definedName>
    <definedName name="SQCR_782683_83133_314762_88">'COSTI N4_SERV SAN'!$D$90</definedName>
    <definedName name="SQCR_782683_83133_314762_9">'COSTI N4_SERV SAN'!$D$11</definedName>
    <definedName name="SQCR_782683_83133_314762_90">'COSTI N4_SERV SAN'!$D$92</definedName>
    <definedName name="SQCR_782683_83133_314762_92">'COSTI N4_SERV SAN'!$D$94</definedName>
    <definedName name="SQCR_782683_83133_314762_93">'COSTI N4_SERV SAN'!$D$95</definedName>
    <definedName name="SQCR_782683_83133_314763_10">'COSTI N4_SERV SAN'!$B$12</definedName>
    <definedName name="SQCR_782683_83133_314763_11">'COSTI N4_SERV SAN'!$B$13</definedName>
    <definedName name="SQCR_782683_83133_314763_12">'COSTI N4_SERV SAN'!$B$14</definedName>
    <definedName name="SQCR_782683_83133_314763_13">'COSTI N4_SERV SAN'!$B$15</definedName>
    <definedName name="SQCR_782683_83133_314763_14">'COSTI N4_SERV SAN'!$B$16</definedName>
    <definedName name="SQCR_782683_83133_314763_15">'COSTI N4_SERV SAN'!$B$17</definedName>
    <definedName name="SQCR_782683_83133_314763_17">'COSTI N4_SERV SAN'!$B$19</definedName>
    <definedName name="SQCR_782683_83133_314763_18">'COSTI N4_SERV SAN'!$B$20</definedName>
    <definedName name="SQCR_782683_83133_314763_19">'COSTI N4_SERV SAN'!$B$21</definedName>
    <definedName name="SQCR_782683_83133_314763_20">'COSTI N4_SERV SAN'!$B$22</definedName>
    <definedName name="SQCR_782683_83133_314763_21">'COSTI N4_SERV SAN'!$B$23</definedName>
    <definedName name="SQCR_782683_83133_314763_22">'COSTI N4_SERV SAN'!$B$24</definedName>
    <definedName name="SQCR_782683_83133_314763_23">'COSTI N4_SERV SAN'!$B$25</definedName>
    <definedName name="SQCR_782683_83133_314763_24">'COSTI N4_SERV SAN'!$B$26</definedName>
    <definedName name="SQCR_782683_83133_314763_25">'COSTI N4_SERV SAN'!$B$27</definedName>
    <definedName name="SQCR_782683_83133_314763_26">'COSTI N4_SERV SAN'!$B$28</definedName>
    <definedName name="SQCR_782683_83133_314763_27">'COSTI N4_SERV SAN'!$B$29</definedName>
    <definedName name="SQCR_782683_83133_314763_28">'COSTI N4_SERV SAN'!$B$30</definedName>
    <definedName name="SQCR_782683_83133_314763_29">'COSTI N4_SERV SAN'!$B$31</definedName>
    <definedName name="SQCR_782683_83133_314763_30">'COSTI N4_SERV SAN'!$B$32</definedName>
    <definedName name="SQCR_782683_83133_314763_31">'COSTI N4_SERV SAN'!$B$33</definedName>
    <definedName name="SQCR_782683_83133_314763_32">'COSTI N4_SERV SAN'!$B$34</definedName>
    <definedName name="SQCR_782683_83133_314763_33">'COSTI N4_SERV SAN'!$B$35</definedName>
    <definedName name="SQCR_782683_83133_314763_34">'COSTI N4_SERV SAN'!$B$36</definedName>
    <definedName name="SQCR_782683_83133_314763_35">'COSTI N4_SERV SAN'!$B$37</definedName>
    <definedName name="SQCR_782683_83133_314763_36">'COSTI N4_SERV SAN'!$B$38</definedName>
    <definedName name="SQCR_782683_83133_314763_37">'COSTI N4_SERV SAN'!$B$39</definedName>
    <definedName name="SQCR_782683_83133_314763_38">'COSTI N4_SERV SAN'!$B$40</definedName>
    <definedName name="SQCR_782683_83133_314763_39">'COSTI N4_SERV SAN'!$B$41</definedName>
    <definedName name="SQCR_782683_83133_314763_40">'COSTI N4_SERV SAN'!$B$42</definedName>
    <definedName name="SQCR_782683_83133_314763_41">'COSTI N4_SERV SAN'!$B$43</definedName>
    <definedName name="SQCR_782683_83133_314763_43">'COSTI N4_SERV SAN'!$B$45</definedName>
    <definedName name="SQCR_782683_83133_314763_44">'COSTI N4_SERV SAN'!$B$46</definedName>
    <definedName name="SQCR_782683_83133_314763_45">'COSTI N4_SERV SAN'!$B$47</definedName>
    <definedName name="SQCR_782683_83133_314763_46">'COSTI N4_SERV SAN'!$B$48</definedName>
    <definedName name="SQCR_782683_83133_314763_47">'COSTI N4_SERV SAN'!$B$49</definedName>
    <definedName name="SQCR_782683_83133_314763_48">'COSTI N4_SERV SAN'!$B$50</definedName>
    <definedName name="SQCR_782683_83133_314763_49">'COSTI N4_SERV SAN'!$B$51</definedName>
    <definedName name="SQCR_782683_83133_314763_50">'COSTI N4_SERV SAN'!$B$52</definedName>
    <definedName name="SQCR_782683_83133_314763_51">'COSTI N4_SERV SAN'!$B$53</definedName>
    <definedName name="SQCR_782683_83133_314763_52">'COSTI N4_SERV SAN'!$B$54</definedName>
    <definedName name="SQCR_782683_83133_314763_53">'COSTI N4_SERV SAN'!$B$55</definedName>
    <definedName name="SQCR_782683_83133_314763_54">'COSTI N4_SERV SAN'!$B$56</definedName>
    <definedName name="SQCR_782683_83133_314763_55">'COSTI N4_SERV SAN'!$B$57</definedName>
    <definedName name="SQCR_782683_83133_314763_57">'COSTI N4_SERV SAN'!$B$59</definedName>
    <definedName name="SQCR_782683_83133_314763_58">'COSTI N4_SERV SAN'!$B$60</definedName>
    <definedName name="SQCR_782683_83133_314763_59">'COSTI N4_SERV SAN'!$B$61</definedName>
    <definedName name="SQCR_782683_83133_314763_6">'COSTI N4_SERV SAN'!$B$8</definedName>
    <definedName name="SQCR_782683_83133_314763_60">'COSTI N4_SERV SAN'!$B$62</definedName>
    <definedName name="SQCR_782683_83133_314763_61">'COSTI N4_SERV SAN'!$B$63</definedName>
    <definedName name="SQCR_782683_83133_314763_62">'COSTI N4_SERV SAN'!$B$64</definedName>
    <definedName name="SQCR_782683_83133_314763_63">'COSTI N4_SERV SAN'!$B$65</definedName>
    <definedName name="SQCR_782683_83133_314763_64">'COSTI N4_SERV SAN'!$B$66</definedName>
    <definedName name="SQCR_782683_83133_314763_65">'COSTI N4_SERV SAN'!$B$67</definedName>
    <definedName name="SQCR_782683_83133_314763_66">'COSTI N4_SERV SAN'!$B$68</definedName>
    <definedName name="SQCR_782683_83133_314763_67">'COSTI N4_SERV SAN'!$B$69</definedName>
    <definedName name="SQCR_782683_83133_314763_68">'COSTI N4_SERV SAN'!$B$70</definedName>
    <definedName name="SQCR_782683_83133_314763_69">'COSTI N4_SERV SAN'!$B$71</definedName>
    <definedName name="SQCR_782683_83133_314763_7">'COSTI N4_SERV SAN'!$B$9</definedName>
    <definedName name="SQCR_782683_83133_314763_70">'COSTI N4_SERV SAN'!$B$72</definedName>
    <definedName name="SQCR_782683_83133_314763_71">'COSTI N4_SERV SAN'!$B$73</definedName>
    <definedName name="SQCR_782683_83133_314763_72">'COSTI N4_SERV SAN'!$B$74</definedName>
    <definedName name="SQCR_782683_83133_314763_73">'COSTI N4_SERV SAN'!$B$75</definedName>
    <definedName name="SQCR_782683_83133_314763_75">'COSTI N4_SERV SAN'!$B$77</definedName>
    <definedName name="SQCR_782683_83133_314763_76">'COSTI N4_SERV SAN'!$B$78</definedName>
    <definedName name="SQCR_782683_83133_314763_77">'COSTI N4_SERV SAN'!$B$79</definedName>
    <definedName name="SQCR_782683_83133_314763_78">'COSTI N4_SERV SAN'!$B$80</definedName>
    <definedName name="SQCR_782683_83133_314763_8">'COSTI N4_SERV SAN'!$B$10</definedName>
    <definedName name="SQCR_782683_83133_314763_80">'COSTI N4_SERV SAN'!$B$82</definedName>
    <definedName name="SQCR_782683_83133_314763_81">'COSTI N4_SERV SAN'!$B$83</definedName>
    <definedName name="SQCR_782683_83133_314763_83">'COSTI N4_SERV SAN'!$B$85</definedName>
    <definedName name="SQCR_782683_83133_314763_84">'COSTI N4_SERV SAN'!$B$86</definedName>
    <definedName name="SQCR_782683_83133_314763_85">'COSTI N4_SERV SAN'!$B$87</definedName>
    <definedName name="SQCR_782683_83133_314763_86">'COSTI N4_SERV SAN'!$B$88</definedName>
    <definedName name="SQCR_782683_83133_314763_88">'COSTI N4_SERV SAN'!$B$90</definedName>
    <definedName name="SQCR_782683_83133_314763_9">'COSTI N4_SERV SAN'!$B$11</definedName>
    <definedName name="SQCR_782683_83133_314763_90">'COSTI N4_SERV SAN'!$B$92</definedName>
    <definedName name="SQCR_782683_83133_314763_92">'COSTI N4_SERV SAN'!$B$94</definedName>
    <definedName name="SQCR_782683_83133_314763_93">'COSTI N4_SERV SAN'!$B$95</definedName>
    <definedName name="SQCR_782683_83133_314766_10">'COSTI N4_SERV SAN'!$O$12</definedName>
    <definedName name="SQCR_782683_83133_314766_11">'COSTI N4_SERV SAN'!$O$13</definedName>
    <definedName name="SQCR_782683_83133_314766_12">'COSTI N4_SERV SAN'!$O$14</definedName>
    <definedName name="SQCR_782683_83133_314766_13">'COSTI N4_SERV SAN'!$O$15</definedName>
    <definedName name="SQCR_782683_83133_314766_14">'COSTI N4_SERV SAN'!$O$16</definedName>
    <definedName name="SQCR_782683_83133_314766_15">'COSTI N4_SERV SAN'!$O$17</definedName>
    <definedName name="SQCR_782683_83133_314766_17">'COSTI N4_SERV SAN'!$O$19</definedName>
    <definedName name="SQCR_782683_83133_314766_18">'COSTI N4_SERV SAN'!$O$20</definedName>
    <definedName name="SQCR_782683_83133_314766_19">'COSTI N4_SERV SAN'!$O$21</definedName>
    <definedName name="SQCR_782683_83133_314766_20">'COSTI N4_SERV SAN'!$O$22</definedName>
    <definedName name="SQCR_782683_83133_314766_21">'COSTI N4_SERV SAN'!$O$23</definedName>
    <definedName name="SQCR_782683_83133_314766_22">'COSTI N4_SERV SAN'!$O$24</definedName>
    <definedName name="SQCR_782683_83133_314766_23">'COSTI N4_SERV SAN'!$O$25</definedName>
    <definedName name="SQCR_782683_83133_314766_24">'COSTI N4_SERV SAN'!$O$26</definedName>
    <definedName name="SQCR_782683_83133_314766_25">'COSTI N4_SERV SAN'!$O$27</definedName>
    <definedName name="SQCR_782683_83133_314766_26">'COSTI N4_SERV SAN'!$O$28</definedName>
    <definedName name="SQCR_782683_83133_314766_27">'COSTI N4_SERV SAN'!$O$29</definedName>
    <definedName name="SQCR_782683_83133_314766_28">'COSTI N4_SERV SAN'!$O$30</definedName>
    <definedName name="SQCR_782683_83133_314766_29">'COSTI N4_SERV SAN'!$O$31</definedName>
    <definedName name="SQCR_782683_83133_314766_30">'COSTI N4_SERV SAN'!$O$32</definedName>
    <definedName name="SQCR_782683_83133_314766_31">'COSTI N4_SERV SAN'!$O$33</definedName>
    <definedName name="SQCR_782683_83133_314766_32">'COSTI N4_SERV SAN'!$O$34</definedName>
    <definedName name="SQCR_782683_83133_314766_33">'COSTI N4_SERV SAN'!$O$35</definedName>
    <definedName name="SQCR_782683_83133_314766_34">'COSTI N4_SERV SAN'!$O$36</definedName>
    <definedName name="SQCR_782683_83133_314766_35">'COSTI N4_SERV SAN'!$O$37</definedName>
    <definedName name="SQCR_782683_83133_314766_36">'COSTI N4_SERV SAN'!$O$38</definedName>
    <definedName name="SQCR_782683_83133_314766_37">'COSTI N4_SERV SAN'!$O$39</definedName>
    <definedName name="SQCR_782683_83133_314766_38">'COSTI N4_SERV SAN'!$O$40</definedName>
    <definedName name="SQCR_782683_83133_314766_39">'COSTI N4_SERV SAN'!$O$41</definedName>
    <definedName name="SQCR_782683_83133_314766_40">'COSTI N4_SERV SAN'!$O$42</definedName>
    <definedName name="SQCR_782683_83133_314766_41">'COSTI N4_SERV SAN'!$O$43</definedName>
    <definedName name="SQCR_782683_83133_314766_43">'COSTI N4_SERV SAN'!$O$45</definedName>
    <definedName name="SQCR_782683_83133_314766_44">'COSTI N4_SERV SAN'!$O$46</definedName>
    <definedName name="SQCR_782683_83133_314766_45">'COSTI N4_SERV SAN'!$O$47</definedName>
    <definedName name="SQCR_782683_83133_314766_46">'COSTI N4_SERV SAN'!$O$48</definedName>
    <definedName name="SQCR_782683_83133_314766_47">'COSTI N4_SERV SAN'!$O$49</definedName>
    <definedName name="SQCR_782683_83133_314766_48">'COSTI N4_SERV SAN'!$O$50</definedName>
    <definedName name="SQCR_782683_83133_314766_49">'COSTI N4_SERV SAN'!$O$51</definedName>
    <definedName name="SQCR_782683_83133_314766_50">'COSTI N4_SERV SAN'!$O$52</definedName>
    <definedName name="SQCR_782683_83133_314766_51">'COSTI N4_SERV SAN'!$O$53</definedName>
    <definedName name="SQCR_782683_83133_314766_52">'COSTI N4_SERV SAN'!$O$54</definedName>
    <definedName name="SQCR_782683_83133_314766_53">'COSTI N4_SERV SAN'!$O$55</definedName>
    <definedName name="SQCR_782683_83133_314766_54">'COSTI N4_SERV SAN'!$O$56</definedName>
    <definedName name="SQCR_782683_83133_314766_55">'COSTI N4_SERV SAN'!$O$57</definedName>
    <definedName name="SQCR_782683_83133_314766_57">'COSTI N4_SERV SAN'!$O$59</definedName>
    <definedName name="SQCR_782683_83133_314766_58">'COSTI N4_SERV SAN'!$O$60</definedName>
    <definedName name="SQCR_782683_83133_314766_59">'COSTI N4_SERV SAN'!$O$61</definedName>
    <definedName name="SQCR_782683_83133_314766_6">'COSTI N4_SERV SAN'!$O$8</definedName>
    <definedName name="SQCR_782683_83133_314766_60">'COSTI N4_SERV SAN'!$O$62</definedName>
    <definedName name="SQCR_782683_83133_314766_61">'COSTI N4_SERV SAN'!$O$63</definedName>
    <definedName name="SQCR_782683_83133_314766_62">'COSTI N4_SERV SAN'!$O$64</definedName>
    <definedName name="SQCR_782683_83133_314766_63">'COSTI N4_SERV SAN'!$O$65</definedName>
    <definedName name="SQCR_782683_83133_314766_64">'COSTI N4_SERV SAN'!$O$66</definedName>
    <definedName name="SQCR_782683_83133_314766_65">'COSTI N4_SERV SAN'!$O$67</definedName>
    <definedName name="SQCR_782683_83133_314766_66">'COSTI N4_SERV SAN'!$O$68</definedName>
    <definedName name="SQCR_782683_83133_314766_67">'COSTI N4_SERV SAN'!$O$69</definedName>
    <definedName name="SQCR_782683_83133_314766_68">'COSTI N4_SERV SAN'!$O$70</definedName>
    <definedName name="SQCR_782683_83133_314766_69">'COSTI N4_SERV SAN'!$O$71</definedName>
    <definedName name="SQCR_782683_83133_314766_7">'COSTI N4_SERV SAN'!$O$9</definedName>
    <definedName name="SQCR_782683_83133_314766_70">'COSTI N4_SERV SAN'!$O$72</definedName>
    <definedName name="SQCR_782683_83133_314766_71">'COSTI N4_SERV SAN'!$O$73</definedName>
    <definedName name="SQCR_782683_83133_314766_72">'COSTI N4_SERV SAN'!$O$74</definedName>
    <definedName name="SQCR_782683_83133_314766_73">'COSTI N4_SERV SAN'!$O$75</definedName>
    <definedName name="SQCR_782683_83133_314766_75">'COSTI N4_SERV SAN'!$O$77</definedName>
    <definedName name="SQCR_782683_83133_314766_76">'COSTI N4_SERV SAN'!$O$78</definedName>
    <definedName name="SQCR_782683_83133_314766_77">'COSTI N4_SERV SAN'!$O$79</definedName>
    <definedName name="SQCR_782683_83133_314766_78">'COSTI N4_SERV SAN'!$O$80</definedName>
    <definedName name="SQCR_782683_83133_314766_8">'COSTI N4_SERV SAN'!$O$10</definedName>
    <definedName name="SQCR_782683_83133_314766_80">'COSTI N4_SERV SAN'!$O$82</definedName>
    <definedName name="SQCR_782683_83133_314766_81">'COSTI N4_SERV SAN'!$O$83</definedName>
    <definedName name="SQCR_782683_83133_314766_83">'COSTI N4_SERV SAN'!$O$85</definedName>
    <definedName name="SQCR_782683_83133_314766_84">'COSTI N4_SERV SAN'!$O$86</definedName>
    <definedName name="SQCR_782683_83133_314766_85">'COSTI N4_SERV SAN'!$O$87</definedName>
    <definedName name="SQCR_782683_83133_314766_86">'COSTI N4_SERV SAN'!$O$88</definedName>
    <definedName name="SQCR_782683_83133_314766_88">'COSTI N4_SERV SAN'!$O$90</definedName>
    <definedName name="SQCR_782683_83133_314766_9">'COSTI N4_SERV SAN'!$O$11</definedName>
    <definedName name="SQCR_782683_83133_314766_90">'COSTI N4_SERV SAN'!$O$92</definedName>
    <definedName name="SQCR_782683_83133_314766_92">'COSTI N4_SERV SAN'!$O$94</definedName>
    <definedName name="SQCR_782702_83136_314771_10">'COSTI N5_SERV NON SAN'!$K$12</definedName>
    <definedName name="SQCR_782702_83136_314771_11">'COSTI N5_SERV NON SAN'!$K$13</definedName>
    <definedName name="SQCR_782702_83136_314771_12">'COSTI N5_SERV NON SAN'!$K$14</definedName>
    <definedName name="SQCR_782702_83136_314771_13">'COSTI N5_SERV NON SAN'!$K$15</definedName>
    <definedName name="SQCR_782702_83136_314771_14">'COSTI N5_SERV NON SAN'!$K$16</definedName>
    <definedName name="SQCR_782702_83136_314771_15">'COSTI N5_SERV NON SAN'!$K$17</definedName>
    <definedName name="SQCR_782702_83136_314771_16">'COSTI N5_SERV NON SAN'!$K$18</definedName>
    <definedName name="SQCR_782702_83136_314771_17">'COSTI N5_SERV NON SAN'!$K$19</definedName>
    <definedName name="SQCR_782702_83136_314771_18">'COSTI N5_SERV NON SAN'!$K$20</definedName>
    <definedName name="SQCR_782702_83136_314771_19">'COSTI N5_SERV NON SAN'!$K$21</definedName>
    <definedName name="SQCR_782702_83136_314771_20">'COSTI N5_SERV NON SAN'!$K$22</definedName>
    <definedName name="SQCR_782702_83136_314771_21">'COSTI N5_SERV NON SAN'!$K$23</definedName>
    <definedName name="SQCR_782702_83136_314771_22">'COSTI N5_SERV NON SAN'!$K$24</definedName>
    <definedName name="SQCR_782702_83136_314771_23">'COSTI N5_SERV NON SAN'!$K$25</definedName>
    <definedName name="SQCR_782702_83136_314771_24">'COSTI N5_SERV NON SAN'!$K$26</definedName>
    <definedName name="SQCR_782702_83136_314771_25">'COSTI N5_SERV NON SAN'!$K$27</definedName>
    <definedName name="SQCR_782702_83136_314771_26">'COSTI N5_SERV NON SAN'!$K$28</definedName>
    <definedName name="SQCR_782702_83136_314771_27">'COSTI N5_SERV NON SAN'!$K$29</definedName>
    <definedName name="SQCR_782702_83136_314771_28">'COSTI N5_SERV NON SAN'!$K$30</definedName>
    <definedName name="SQCR_782702_83136_314771_29">'COSTI N5_SERV NON SAN'!$K$31</definedName>
    <definedName name="SQCR_782702_83136_314771_30">'COSTI N5_SERV NON SAN'!$K$32</definedName>
    <definedName name="SQCR_782702_83136_314771_31">'COSTI N5_SERV NON SAN'!$K$33</definedName>
    <definedName name="SQCR_782702_83136_314771_32">'COSTI N5_SERV NON SAN'!$K$34</definedName>
    <definedName name="SQCR_782702_83136_314771_33">'COSTI N5_SERV NON SAN'!$K$35</definedName>
    <definedName name="SQCR_782702_83136_314771_34">'COSTI N5_SERV NON SAN'!$K$36</definedName>
    <definedName name="SQCR_782702_83136_314771_35">'COSTI N5_SERV NON SAN'!$K$37</definedName>
    <definedName name="SQCR_782702_83136_314771_36">'COSTI N5_SERV NON SAN'!$K$38</definedName>
    <definedName name="SQCR_782702_83136_314771_37">'COSTI N5_SERV NON SAN'!$K$39</definedName>
    <definedName name="SQCR_782702_83136_314771_38">'COSTI N5_SERV NON SAN'!$K$40</definedName>
    <definedName name="SQCR_782702_83136_314771_39">'COSTI N5_SERV NON SAN'!$K$41</definedName>
    <definedName name="SQCR_782702_83136_314771_40">'COSTI N5_SERV NON SAN'!$K$42</definedName>
    <definedName name="SQCR_782702_83136_314771_41">'COSTI N5_SERV NON SAN'!$K$43</definedName>
    <definedName name="SQCR_782702_83136_314771_42">'COSTI N5_SERV NON SAN'!$K$44</definedName>
    <definedName name="SQCR_782702_83136_314771_43">'COSTI N5_SERV NON SAN'!$K$45</definedName>
    <definedName name="SQCR_782702_83136_314771_44">'COSTI N5_SERV NON SAN'!$K$46</definedName>
    <definedName name="SQCR_782702_83136_314771_45">'COSTI N5_SERV NON SAN'!$K$47</definedName>
    <definedName name="SQCR_782702_83136_314771_46">'COSTI N5_SERV NON SAN'!$K$48</definedName>
    <definedName name="SQCR_782702_83136_314771_47">'COSTI N5_SERV NON SAN'!$K$49</definedName>
    <definedName name="SQCR_782702_83136_314771_48">'COSTI N5_SERV NON SAN'!$K$50</definedName>
    <definedName name="SQCR_782702_83136_314771_49">'COSTI N5_SERV NON SAN'!$K$51</definedName>
    <definedName name="SQCR_782702_83136_314771_50">'COSTI N5_SERV NON SAN'!$K$52</definedName>
    <definedName name="SQCR_782702_83136_314771_51">'COSTI N5_SERV NON SAN'!$K$53</definedName>
    <definedName name="SQCR_782702_83136_314771_52">'COSTI N5_SERV NON SAN'!$K$54</definedName>
    <definedName name="SQCR_782702_83136_314771_53">'COSTI N5_SERV NON SAN'!$K$55</definedName>
    <definedName name="SQCR_782702_83136_314771_54">'COSTI N5_SERV NON SAN'!$K$56</definedName>
    <definedName name="SQCR_782702_83136_314771_55">'COSTI N5_SERV NON SAN'!$K$57</definedName>
    <definedName name="SQCR_782702_83136_314771_56">'COSTI N5_SERV NON SAN'!$K$58</definedName>
    <definedName name="SQCR_782702_83136_314771_58">'COSTI N5_SERV NON SAN'!$K$60</definedName>
    <definedName name="SQCR_782702_83136_314771_59">'COSTI N5_SERV NON SAN'!$K$61</definedName>
    <definedName name="SQCR_782702_83136_314771_6">'COSTI N5_SERV NON SAN'!$K$8</definedName>
    <definedName name="SQCR_782702_83136_314771_60">'COSTI N5_SERV NON SAN'!$K$62</definedName>
    <definedName name="SQCR_782702_83136_314771_61">'COSTI N5_SERV NON SAN'!$K$63</definedName>
    <definedName name="SQCR_782702_83136_314771_62">'COSTI N5_SERV NON SAN'!$K$64</definedName>
    <definedName name="SQCR_782702_83136_314771_63">'COSTI N5_SERV NON SAN'!$K$65</definedName>
    <definedName name="SQCR_782702_83136_314771_64">'COSTI N5_SERV NON SAN'!$K$66</definedName>
    <definedName name="SQCR_782702_83136_314771_66">'COSTI N5_SERV NON SAN'!$K$68</definedName>
    <definedName name="SQCR_782702_83136_314771_68">'COSTI N5_SERV NON SAN'!$K$70</definedName>
    <definedName name="SQCR_782702_83136_314771_69">'COSTI N5_SERV NON SAN'!$K$71</definedName>
    <definedName name="SQCR_782702_83136_314771_7">'COSTI N5_SERV NON SAN'!$K$9</definedName>
    <definedName name="SQCR_782702_83136_314771_71">'COSTI N5_SERV NON SAN'!$K$73</definedName>
    <definedName name="SQCR_782702_83136_314771_73">'COSTI N5_SERV NON SAN'!$K$75</definedName>
    <definedName name="SQCR_782702_83136_314771_75">'COSTI N5_SERV NON SAN'!$K$77</definedName>
    <definedName name="SQCR_782702_83136_314771_77">'COSTI N5_SERV NON SAN'!$K$79</definedName>
    <definedName name="SQCR_782702_83136_314771_8">'COSTI N5_SERV NON SAN'!$K$10</definedName>
    <definedName name="SQCR_782702_83136_314771_9">'COSTI N5_SERV NON SAN'!$K$11</definedName>
    <definedName name="SQCR_782702_83136_314772_10">'COSTI N5_SERV NON SAN'!$L$12</definedName>
    <definedName name="SQCR_782702_83136_314772_11">'COSTI N5_SERV NON SAN'!$L$13</definedName>
    <definedName name="SQCR_782702_83136_314772_12">'COSTI N5_SERV NON SAN'!$L$14</definedName>
    <definedName name="SQCR_782702_83136_314772_13">'COSTI N5_SERV NON SAN'!$L$15</definedName>
    <definedName name="SQCR_782702_83136_314772_14">'COSTI N5_SERV NON SAN'!$L$16</definedName>
    <definedName name="SQCR_782702_83136_314772_15">'COSTI N5_SERV NON SAN'!$L$17</definedName>
    <definedName name="SQCR_782702_83136_314772_16">'COSTI N5_SERV NON SAN'!$L$18</definedName>
    <definedName name="SQCR_782702_83136_314772_17">'COSTI N5_SERV NON SAN'!$L$19</definedName>
    <definedName name="SQCR_782702_83136_314772_18">'COSTI N5_SERV NON SAN'!$L$20</definedName>
    <definedName name="SQCR_782702_83136_314772_19">'COSTI N5_SERV NON SAN'!$L$21</definedName>
    <definedName name="SQCR_782702_83136_314772_20">'COSTI N5_SERV NON SAN'!$L$22</definedName>
    <definedName name="SQCR_782702_83136_314772_21">'COSTI N5_SERV NON SAN'!$L$23</definedName>
    <definedName name="SQCR_782702_83136_314772_22">'COSTI N5_SERV NON SAN'!$L$24</definedName>
    <definedName name="SQCR_782702_83136_314772_23">'COSTI N5_SERV NON SAN'!$L$25</definedName>
    <definedName name="SQCR_782702_83136_314772_24">'COSTI N5_SERV NON SAN'!$L$26</definedName>
    <definedName name="SQCR_782702_83136_314772_25">'COSTI N5_SERV NON SAN'!$L$27</definedName>
    <definedName name="SQCR_782702_83136_314772_26">'COSTI N5_SERV NON SAN'!$L$28</definedName>
    <definedName name="SQCR_782702_83136_314772_27">'COSTI N5_SERV NON SAN'!$L$29</definedName>
    <definedName name="SQCR_782702_83136_314772_28">'COSTI N5_SERV NON SAN'!$L$30</definedName>
    <definedName name="SQCR_782702_83136_314772_29">'COSTI N5_SERV NON SAN'!$L$31</definedName>
    <definedName name="SQCR_782702_83136_314772_30">'COSTI N5_SERV NON SAN'!$L$32</definedName>
    <definedName name="SQCR_782702_83136_314772_31">'COSTI N5_SERV NON SAN'!$L$33</definedName>
    <definedName name="SQCR_782702_83136_314772_32">'COSTI N5_SERV NON SAN'!$L$34</definedName>
    <definedName name="SQCR_782702_83136_314772_33">'COSTI N5_SERV NON SAN'!$L$35</definedName>
    <definedName name="SQCR_782702_83136_314772_34">'COSTI N5_SERV NON SAN'!$L$36</definedName>
    <definedName name="SQCR_782702_83136_314772_35">'COSTI N5_SERV NON SAN'!$L$37</definedName>
    <definedName name="SQCR_782702_83136_314772_36">'COSTI N5_SERV NON SAN'!$L$38</definedName>
    <definedName name="SQCR_782702_83136_314772_37">'COSTI N5_SERV NON SAN'!$L$39</definedName>
    <definedName name="SQCR_782702_83136_314772_38">'COSTI N5_SERV NON SAN'!$L$40</definedName>
    <definedName name="SQCR_782702_83136_314772_39">'COSTI N5_SERV NON SAN'!$L$41</definedName>
    <definedName name="SQCR_782702_83136_314772_40">'COSTI N5_SERV NON SAN'!$L$42</definedName>
    <definedName name="SQCR_782702_83136_314772_41">'COSTI N5_SERV NON SAN'!$L$43</definedName>
    <definedName name="SQCR_782702_83136_314772_42">'COSTI N5_SERV NON SAN'!$L$44</definedName>
    <definedName name="SQCR_782702_83136_314772_43">'COSTI N5_SERV NON SAN'!$L$45</definedName>
    <definedName name="SQCR_782702_83136_314772_44">'COSTI N5_SERV NON SAN'!$L$46</definedName>
    <definedName name="SQCR_782702_83136_314772_45">'COSTI N5_SERV NON SAN'!$L$47</definedName>
    <definedName name="SQCR_782702_83136_314772_46">'COSTI N5_SERV NON SAN'!$L$48</definedName>
    <definedName name="SQCR_782702_83136_314772_47">'COSTI N5_SERV NON SAN'!$L$49</definedName>
    <definedName name="SQCR_782702_83136_314772_48">'COSTI N5_SERV NON SAN'!$L$50</definedName>
    <definedName name="SQCR_782702_83136_314772_49">'COSTI N5_SERV NON SAN'!$L$51</definedName>
    <definedName name="SQCR_782702_83136_314772_50">'COSTI N5_SERV NON SAN'!$L$52</definedName>
    <definedName name="SQCR_782702_83136_314772_51">'COSTI N5_SERV NON SAN'!$L$53</definedName>
    <definedName name="SQCR_782702_83136_314772_52">'COSTI N5_SERV NON SAN'!$L$54</definedName>
    <definedName name="SQCR_782702_83136_314772_53">'COSTI N5_SERV NON SAN'!$L$55</definedName>
    <definedName name="SQCR_782702_83136_314772_54">'COSTI N5_SERV NON SAN'!$L$56</definedName>
    <definedName name="SQCR_782702_83136_314772_55">'COSTI N5_SERV NON SAN'!$L$57</definedName>
    <definedName name="SQCR_782702_83136_314772_56">'COSTI N5_SERV NON SAN'!$L$58</definedName>
    <definedName name="SQCR_782702_83136_314772_58">'COSTI N5_SERV NON SAN'!$L$60</definedName>
    <definedName name="SQCR_782702_83136_314772_59">'COSTI N5_SERV NON SAN'!$L$61</definedName>
    <definedName name="SQCR_782702_83136_314772_6">'COSTI N5_SERV NON SAN'!$L$8</definedName>
    <definedName name="SQCR_782702_83136_314772_60">'COSTI N5_SERV NON SAN'!$L$62</definedName>
    <definedName name="SQCR_782702_83136_314772_61">'COSTI N5_SERV NON SAN'!$L$63</definedName>
    <definedName name="SQCR_782702_83136_314772_62">'COSTI N5_SERV NON SAN'!$L$64</definedName>
    <definedName name="SQCR_782702_83136_314772_63">'COSTI N5_SERV NON SAN'!$L$65</definedName>
    <definedName name="SQCR_782702_83136_314772_64">'COSTI N5_SERV NON SAN'!$L$66</definedName>
    <definedName name="SQCR_782702_83136_314772_66">'COSTI N5_SERV NON SAN'!$L$68</definedName>
    <definedName name="SQCR_782702_83136_314772_68">'COSTI N5_SERV NON SAN'!$L$70</definedName>
    <definedName name="SQCR_782702_83136_314772_69">'COSTI N5_SERV NON SAN'!$L$71</definedName>
    <definedName name="SQCR_782702_83136_314772_7">'COSTI N5_SERV NON SAN'!$L$9</definedName>
    <definedName name="SQCR_782702_83136_314772_71">'COSTI N5_SERV NON SAN'!$L$73</definedName>
    <definedName name="SQCR_782702_83136_314772_73">'COSTI N5_SERV NON SAN'!$L$75</definedName>
    <definedName name="SQCR_782702_83136_314772_75">'COSTI N5_SERV NON SAN'!$L$77</definedName>
    <definedName name="SQCR_782702_83136_314772_77">'COSTI N5_SERV NON SAN'!$L$79</definedName>
    <definedName name="SQCR_782702_83136_314772_8">'COSTI N5_SERV NON SAN'!$L$10</definedName>
    <definedName name="SQCR_782702_83136_314772_9">'COSTI N5_SERV NON SAN'!$L$11</definedName>
    <definedName name="SQCR_782702_83136_314776_10">'COSTI N5_SERV NON SAN'!$H$12</definedName>
    <definedName name="SQCR_782702_83136_314776_11">'COSTI N5_SERV NON SAN'!$H$13</definedName>
    <definedName name="SQCR_782702_83136_314776_12">'COSTI N5_SERV NON SAN'!$H$14</definedName>
    <definedName name="SQCR_782702_83136_314776_13">'COSTI N5_SERV NON SAN'!$H$15</definedName>
    <definedName name="SQCR_782702_83136_314776_14">'COSTI N5_SERV NON SAN'!$H$16</definedName>
    <definedName name="SQCR_782702_83136_314776_15">'COSTI N5_SERV NON SAN'!$H$17</definedName>
    <definedName name="SQCR_782702_83136_314776_16">'COSTI N5_SERV NON SAN'!$H$18</definedName>
    <definedName name="SQCR_782702_83136_314776_17">'COSTI N5_SERV NON SAN'!$H$19</definedName>
    <definedName name="SQCR_782702_83136_314776_18">'COSTI N5_SERV NON SAN'!$H$20</definedName>
    <definedName name="SQCR_782702_83136_314776_19">'COSTI N5_SERV NON SAN'!$H$21</definedName>
    <definedName name="SQCR_782702_83136_314776_20">'COSTI N5_SERV NON SAN'!$H$22</definedName>
    <definedName name="SQCR_782702_83136_314776_21">'COSTI N5_SERV NON SAN'!$H$23</definedName>
    <definedName name="SQCR_782702_83136_314776_22">'COSTI N5_SERV NON SAN'!$H$24</definedName>
    <definedName name="SQCR_782702_83136_314776_23">'COSTI N5_SERV NON SAN'!$H$25</definedName>
    <definedName name="SQCR_782702_83136_314776_24">'COSTI N5_SERV NON SAN'!$H$26</definedName>
    <definedName name="SQCR_782702_83136_314776_25">'COSTI N5_SERV NON SAN'!$H$27</definedName>
    <definedName name="SQCR_782702_83136_314776_26">'COSTI N5_SERV NON SAN'!$H$28</definedName>
    <definedName name="SQCR_782702_83136_314776_27">'COSTI N5_SERV NON SAN'!$H$29</definedName>
    <definedName name="SQCR_782702_83136_314776_28">'COSTI N5_SERV NON SAN'!$H$30</definedName>
    <definedName name="SQCR_782702_83136_314776_29">'COSTI N5_SERV NON SAN'!$H$31</definedName>
    <definedName name="SQCR_782702_83136_314776_30">'COSTI N5_SERV NON SAN'!$H$32</definedName>
    <definedName name="SQCR_782702_83136_314776_31">'COSTI N5_SERV NON SAN'!$H$33</definedName>
    <definedName name="SQCR_782702_83136_314776_32">'COSTI N5_SERV NON SAN'!$H$34</definedName>
    <definedName name="SQCR_782702_83136_314776_33">'COSTI N5_SERV NON SAN'!$H$35</definedName>
    <definedName name="SQCR_782702_83136_314776_34">'COSTI N5_SERV NON SAN'!$H$36</definedName>
    <definedName name="SQCR_782702_83136_314776_35">'COSTI N5_SERV NON SAN'!$H$37</definedName>
    <definedName name="SQCR_782702_83136_314776_36">'COSTI N5_SERV NON SAN'!$H$38</definedName>
    <definedName name="SQCR_782702_83136_314776_37">'COSTI N5_SERV NON SAN'!$H$39</definedName>
    <definedName name="SQCR_782702_83136_314776_38">'COSTI N5_SERV NON SAN'!$H$40</definedName>
    <definedName name="SQCR_782702_83136_314776_39">'COSTI N5_SERV NON SAN'!$H$41</definedName>
    <definedName name="SQCR_782702_83136_314776_40">'COSTI N5_SERV NON SAN'!$H$42</definedName>
    <definedName name="SQCR_782702_83136_314776_41">'COSTI N5_SERV NON SAN'!$H$43</definedName>
    <definedName name="SQCR_782702_83136_314776_42">'COSTI N5_SERV NON SAN'!$H$44</definedName>
    <definedName name="SQCR_782702_83136_314776_43">'COSTI N5_SERV NON SAN'!$H$45</definedName>
    <definedName name="SQCR_782702_83136_314776_44">'COSTI N5_SERV NON SAN'!$H$46</definedName>
    <definedName name="SQCR_782702_83136_314776_45">'COSTI N5_SERV NON SAN'!$H$47</definedName>
    <definedName name="SQCR_782702_83136_314776_46">'COSTI N5_SERV NON SAN'!$H$48</definedName>
    <definedName name="SQCR_782702_83136_314776_47">'COSTI N5_SERV NON SAN'!$H$49</definedName>
    <definedName name="SQCR_782702_83136_314776_48">'COSTI N5_SERV NON SAN'!$H$50</definedName>
    <definedName name="SQCR_782702_83136_314776_49">'COSTI N5_SERV NON SAN'!$H$51</definedName>
    <definedName name="SQCR_782702_83136_314776_50">'COSTI N5_SERV NON SAN'!$H$52</definedName>
    <definedName name="SQCR_782702_83136_314776_51">'COSTI N5_SERV NON SAN'!$H$53</definedName>
    <definedName name="SQCR_782702_83136_314776_52">'COSTI N5_SERV NON SAN'!$H$54</definedName>
    <definedName name="SQCR_782702_83136_314776_53">'COSTI N5_SERV NON SAN'!$H$55</definedName>
    <definedName name="SQCR_782702_83136_314776_54">'COSTI N5_SERV NON SAN'!$H$56</definedName>
    <definedName name="SQCR_782702_83136_314776_55">'COSTI N5_SERV NON SAN'!$H$57</definedName>
    <definedName name="SQCR_782702_83136_314776_56">'COSTI N5_SERV NON SAN'!$H$58</definedName>
    <definedName name="SQCR_782702_83136_314776_58">'COSTI N5_SERV NON SAN'!$H$60</definedName>
    <definedName name="SQCR_782702_83136_314776_59">'COSTI N5_SERV NON SAN'!$H$61</definedName>
    <definedName name="SQCR_782702_83136_314776_6">'COSTI N5_SERV NON SAN'!$H$8</definedName>
    <definedName name="SQCR_782702_83136_314776_60">'COSTI N5_SERV NON SAN'!$H$62</definedName>
    <definedName name="SQCR_782702_83136_314776_61">'COSTI N5_SERV NON SAN'!$H$63</definedName>
    <definedName name="SQCR_782702_83136_314776_62">'COSTI N5_SERV NON SAN'!$H$64</definedName>
    <definedName name="SQCR_782702_83136_314776_63">'COSTI N5_SERV NON SAN'!$H$65</definedName>
    <definedName name="SQCR_782702_83136_314776_64">'COSTI N5_SERV NON SAN'!$H$66</definedName>
    <definedName name="SQCR_782702_83136_314776_66">'COSTI N5_SERV NON SAN'!$H$68</definedName>
    <definedName name="SQCR_782702_83136_314776_68">'COSTI N5_SERV NON SAN'!$H$70</definedName>
    <definedName name="SQCR_782702_83136_314776_69">'COSTI N5_SERV NON SAN'!$H$71</definedName>
    <definedName name="SQCR_782702_83136_314776_7">'COSTI N5_SERV NON SAN'!$H$9</definedName>
    <definedName name="SQCR_782702_83136_314776_71">'COSTI N5_SERV NON SAN'!$H$73</definedName>
    <definedName name="SQCR_782702_83136_314776_73">'COSTI N5_SERV NON SAN'!$H$75</definedName>
    <definedName name="SQCR_782702_83136_314776_75">'COSTI N5_SERV NON SAN'!$H$77</definedName>
    <definedName name="SQCR_782702_83136_314776_77">'COSTI N5_SERV NON SAN'!$H$79</definedName>
    <definedName name="SQCR_782702_83136_314776_8">'COSTI N5_SERV NON SAN'!$H$10</definedName>
    <definedName name="SQCR_782702_83136_314776_9">'COSTI N5_SERV NON SAN'!$H$11</definedName>
    <definedName name="SQCR_782702_83136_314777_10">'COSTI N5_SERV NON SAN'!$C$12</definedName>
    <definedName name="SQCR_782702_83136_314777_11">'COSTI N5_SERV NON SAN'!$C$13</definedName>
    <definedName name="SQCR_782702_83136_314777_12">'COSTI N5_SERV NON SAN'!$C$14</definedName>
    <definedName name="SQCR_782702_83136_314777_13">'COSTI N5_SERV NON SAN'!$C$15</definedName>
    <definedName name="SQCR_782702_83136_314777_14">'COSTI N5_SERV NON SAN'!$C$16</definedName>
    <definedName name="SQCR_782702_83136_314777_15">'COSTI N5_SERV NON SAN'!$C$17</definedName>
    <definedName name="SQCR_782702_83136_314777_16">'COSTI N5_SERV NON SAN'!$C$18</definedName>
    <definedName name="SQCR_782702_83136_314777_17">'COSTI N5_SERV NON SAN'!$C$19</definedName>
    <definedName name="SQCR_782702_83136_314777_18">'COSTI N5_SERV NON SAN'!$C$20</definedName>
    <definedName name="SQCR_782702_83136_314777_19">'COSTI N5_SERV NON SAN'!$C$21</definedName>
    <definedName name="SQCR_782702_83136_314777_20">'COSTI N5_SERV NON SAN'!$C$22</definedName>
    <definedName name="SQCR_782702_83136_314777_21">'COSTI N5_SERV NON SAN'!$C$23</definedName>
    <definedName name="SQCR_782702_83136_314777_22">'COSTI N5_SERV NON SAN'!$C$24</definedName>
    <definedName name="SQCR_782702_83136_314777_23">'COSTI N5_SERV NON SAN'!$C$25</definedName>
    <definedName name="SQCR_782702_83136_314777_24">'COSTI N5_SERV NON SAN'!$C$26</definedName>
    <definedName name="SQCR_782702_83136_314777_25">'COSTI N5_SERV NON SAN'!$C$27</definedName>
    <definedName name="SQCR_782702_83136_314777_26">'COSTI N5_SERV NON SAN'!$C$28</definedName>
    <definedName name="SQCR_782702_83136_314777_27">'COSTI N5_SERV NON SAN'!$C$29</definedName>
    <definedName name="SQCR_782702_83136_314777_28">'COSTI N5_SERV NON SAN'!$C$30</definedName>
    <definedName name="SQCR_782702_83136_314777_29">'COSTI N5_SERV NON SAN'!$C$31</definedName>
    <definedName name="SQCR_782702_83136_314777_30">'COSTI N5_SERV NON SAN'!$C$32</definedName>
    <definedName name="SQCR_782702_83136_314777_31">'COSTI N5_SERV NON SAN'!$C$33</definedName>
    <definedName name="SQCR_782702_83136_314777_32">'COSTI N5_SERV NON SAN'!$C$34</definedName>
    <definedName name="SQCR_782702_83136_314777_33">'COSTI N5_SERV NON SAN'!$C$35</definedName>
    <definedName name="SQCR_782702_83136_314777_34">'COSTI N5_SERV NON SAN'!$C$36</definedName>
    <definedName name="SQCR_782702_83136_314777_35">'COSTI N5_SERV NON SAN'!$C$37</definedName>
    <definedName name="SQCR_782702_83136_314777_36">'COSTI N5_SERV NON SAN'!$C$38</definedName>
    <definedName name="SQCR_782702_83136_314777_37">'COSTI N5_SERV NON SAN'!$C$39</definedName>
    <definedName name="SQCR_782702_83136_314777_38">'COSTI N5_SERV NON SAN'!$C$40</definedName>
    <definedName name="SQCR_782702_83136_314777_39">'COSTI N5_SERV NON SAN'!$C$41</definedName>
    <definedName name="SQCR_782702_83136_314777_40">'COSTI N5_SERV NON SAN'!$C$42</definedName>
    <definedName name="SQCR_782702_83136_314777_41">'COSTI N5_SERV NON SAN'!$C$43</definedName>
    <definedName name="SQCR_782702_83136_314777_42">'COSTI N5_SERV NON SAN'!$C$44</definedName>
    <definedName name="SQCR_782702_83136_314777_43">'COSTI N5_SERV NON SAN'!$C$45</definedName>
    <definedName name="SQCR_782702_83136_314777_44">'COSTI N5_SERV NON SAN'!$C$46</definedName>
    <definedName name="SQCR_782702_83136_314777_45">'COSTI N5_SERV NON SAN'!$C$47</definedName>
    <definedName name="SQCR_782702_83136_314777_46">'COSTI N5_SERV NON SAN'!$C$48</definedName>
    <definedName name="SQCR_782702_83136_314777_47">'COSTI N5_SERV NON SAN'!$C$49</definedName>
    <definedName name="SQCR_782702_83136_314777_48">'COSTI N5_SERV NON SAN'!$C$50</definedName>
    <definedName name="SQCR_782702_83136_314777_49">'COSTI N5_SERV NON SAN'!$C$51</definedName>
    <definedName name="SQCR_782702_83136_314777_50">'COSTI N5_SERV NON SAN'!$C$52</definedName>
    <definedName name="SQCR_782702_83136_314777_51">'COSTI N5_SERV NON SAN'!$C$53</definedName>
    <definedName name="SQCR_782702_83136_314777_52">'COSTI N5_SERV NON SAN'!$C$54</definedName>
    <definedName name="SQCR_782702_83136_314777_53">'COSTI N5_SERV NON SAN'!$C$55</definedName>
    <definedName name="SQCR_782702_83136_314777_54">'COSTI N5_SERV NON SAN'!$C$56</definedName>
    <definedName name="SQCR_782702_83136_314777_55">'COSTI N5_SERV NON SAN'!$C$57</definedName>
    <definedName name="SQCR_782702_83136_314777_56">'COSTI N5_SERV NON SAN'!$C$58</definedName>
    <definedName name="SQCR_782702_83136_314777_58">'COSTI N5_SERV NON SAN'!$C$60</definedName>
    <definedName name="SQCR_782702_83136_314777_59">'COSTI N5_SERV NON SAN'!$C$61</definedName>
    <definedName name="SQCR_782702_83136_314777_6">'COSTI N5_SERV NON SAN'!$C$8</definedName>
    <definedName name="SQCR_782702_83136_314777_60">'COSTI N5_SERV NON SAN'!$C$62</definedName>
    <definedName name="SQCR_782702_83136_314777_61">'COSTI N5_SERV NON SAN'!$C$63</definedName>
    <definedName name="SQCR_782702_83136_314777_62">'COSTI N5_SERV NON SAN'!$C$64</definedName>
    <definedName name="SQCR_782702_83136_314777_63">'COSTI N5_SERV NON SAN'!$C$65</definedName>
    <definedName name="SQCR_782702_83136_314777_64">'COSTI N5_SERV NON SAN'!$C$66</definedName>
    <definedName name="SQCR_782702_83136_314777_66">'COSTI N5_SERV NON SAN'!$C$68</definedName>
    <definedName name="SQCR_782702_83136_314777_68">'COSTI N5_SERV NON SAN'!$C$70</definedName>
    <definedName name="SQCR_782702_83136_314777_69">'COSTI N5_SERV NON SAN'!$C$71</definedName>
    <definedName name="SQCR_782702_83136_314777_7">'COSTI N5_SERV NON SAN'!$C$9</definedName>
    <definedName name="SQCR_782702_83136_314777_71">'COSTI N5_SERV NON SAN'!$C$73</definedName>
    <definedName name="SQCR_782702_83136_314777_73">'COSTI N5_SERV NON SAN'!$C$75</definedName>
    <definedName name="SQCR_782702_83136_314777_75">'COSTI N5_SERV NON SAN'!$C$77</definedName>
    <definedName name="SQCR_782702_83136_314777_77">'COSTI N5_SERV NON SAN'!$C$79</definedName>
    <definedName name="SQCR_782702_83136_314777_78">'COSTI N5_SERV NON SAN'!$C$80</definedName>
    <definedName name="SQCR_782702_83136_314777_8">'COSTI N5_SERV NON SAN'!$C$10</definedName>
    <definedName name="SQCR_782702_83136_314777_9">'COSTI N5_SERV NON SAN'!$C$11</definedName>
    <definedName name="SQCR_782702_83136_314778_10">'COSTI N5_SERV NON SAN'!$D$12</definedName>
    <definedName name="SQCR_782702_83136_314778_11">'COSTI N5_SERV NON SAN'!$D$13</definedName>
    <definedName name="SQCR_782702_83136_314778_12">'COSTI N5_SERV NON SAN'!$D$14</definedName>
    <definedName name="SQCR_782702_83136_314778_13">'COSTI N5_SERV NON SAN'!$D$15</definedName>
    <definedName name="SQCR_782702_83136_314778_14">'COSTI N5_SERV NON SAN'!$D$16</definedName>
    <definedName name="SQCR_782702_83136_314778_15">'COSTI N5_SERV NON SAN'!$D$17</definedName>
    <definedName name="SQCR_782702_83136_314778_16">'COSTI N5_SERV NON SAN'!$D$18</definedName>
    <definedName name="SQCR_782702_83136_314778_17">'COSTI N5_SERV NON SAN'!$D$19</definedName>
    <definedName name="SQCR_782702_83136_314778_18">'COSTI N5_SERV NON SAN'!$D$20</definedName>
    <definedName name="SQCR_782702_83136_314778_19">'COSTI N5_SERV NON SAN'!$D$21</definedName>
    <definedName name="SQCR_782702_83136_314778_20">'COSTI N5_SERV NON SAN'!$D$22</definedName>
    <definedName name="SQCR_782702_83136_314778_21">'COSTI N5_SERV NON SAN'!$D$23</definedName>
    <definedName name="SQCR_782702_83136_314778_22">'COSTI N5_SERV NON SAN'!$D$24</definedName>
    <definedName name="SQCR_782702_83136_314778_23">'COSTI N5_SERV NON SAN'!$D$25</definedName>
    <definedName name="SQCR_782702_83136_314778_24">'COSTI N5_SERV NON SAN'!$D$26</definedName>
    <definedName name="SQCR_782702_83136_314778_25">'COSTI N5_SERV NON SAN'!$D$27</definedName>
    <definedName name="SQCR_782702_83136_314778_26">'COSTI N5_SERV NON SAN'!$D$28</definedName>
    <definedName name="SQCR_782702_83136_314778_27">'COSTI N5_SERV NON SAN'!$D$29</definedName>
    <definedName name="SQCR_782702_83136_314778_28">'COSTI N5_SERV NON SAN'!$D$30</definedName>
    <definedName name="SQCR_782702_83136_314778_29">'COSTI N5_SERV NON SAN'!$D$31</definedName>
    <definedName name="SQCR_782702_83136_314778_30">'COSTI N5_SERV NON SAN'!$D$32</definedName>
    <definedName name="SQCR_782702_83136_314778_31">'COSTI N5_SERV NON SAN'!$D$33</definedName>
    <definedName name="SQCR_782702_83136_314778_32">'COSTI N5_SERV NON SAN'!$D$34</definedName>
    <definedName name="SQCR_782702_83136_314778_33">'COSTI N5_SERV NON SAN'!$D$35</definedName>
    <definedName name="SQCR_782702_83136_314778_34">'COSTI N5_SERV NON SAN'!$D$36</definedName>
    <definedName name="SQCR_782702_83136_314778_35">'COSTI N5_SERV NON SAN'!$D$37</definedName>
    <definedName name="SQCR_782702_83136_314778_36">'COSTI N5_SERV NON SAN'!$D$38</definedName>
    <definedName name="SQCR_782702_83136_314778_37">'COSTI N5_SERV NON SAN'!$D$39</definedName>
    <definedName name="SQCR_782702_83136_314778_38">'COSTI N5_SERV NON SAN'!$D$40</definedName>
    <definedName name="SQCR_782702_83136_314778_39">'COSTI N5_SERV NON SAN'!$D$41</definedName>
    <definedName name="SQCR_782702_83136_314778_40">'COSTI N5_SERV NON SAN'!$D$42</definedName>
    <definedName name="SQCR_782702_83136_314778_41">'COSTI N5_SERV NON SAN'!$D$43</definedName>
    <definedName name="SQCR_782702_83136_314778_42">'COSTI N5_SERV NON SAN'!$D$44</definedName>
    <definedName name="SQCR_782702_83136_314778_43">'COSTI N5_SERV NON SAN'!$D$45</definedName>
    <definedName name="SQCR_782702_83136_314778_44">'COSTI N5_SERV NON SAN'!$D$46</definedName>
    <definedName name="SQCR_782702_83136_314778_45">'COSTI N5_SERV NON SAN'!$D$47</definedName>
    <definedName name="SQCR_782702_83136_314778_46">'COSTI N5_SERV NON SAN'!$D$48</definedName>
    <definedName name="SQCR_782702_83136_314778_47">'COSTI N5_SERV NON SAN'!$D$49</definedName>
    <definedName name="SQCR_782702_83136_314778_48">'COSTI N5_SERV NON SAN'!$D$50</definedName>
    <definedName name="SQCR_782702_83136_314778_49">'COSTI N5_SERV NON SAN'!$D$51</definedName>
    <definedName name="SQCR_782702_83136_314778_50">'COSTI N5_SERV NON SAN'!$D$52</definedName>
    <definedName name="SQCR_782702_83136_314778_51">'COSTI N5_SERV NON SAN'!$D$53</definedName>
    <definedName name="SQCR_782702_83136_314778_52">'COSTI N5_SERV NON SAN'!$D$54</definedName>
    <definedName name="SQCR_782702_83136_314778_53">'COSTI N5_SERV NON SAN'!$D$55</definedName>
    <definedName name="SQCR_782702_83136_314778_54">'COSTI N5_SERV NON SAN'!$D$56</definedName>
    <definedName name="SQCR_782702_83136_314778_55">'COSTI N5_SERV NON SAN'!$D$57</definedName>
    <definedName name="SQCR_782702_83136_314778_56">'COSTI N5_SERV NON SAN'!$D$58</definedName>
    <definedName name="SQCR_782702_83136_314778_58">'COSTI N5_SERV NON SAN'!$D$60</definedName>
    <definedName name="SQCR_782702_83136_314778_59">'COSTI N5_SERV NON SAN'!$D$61</definedName>
    <definedName name="SQCR_782702_83136_314778_6">'COSTI N5_SERV NON SAN'!$D$8</definedName>
    <definedName name="SQCR_782702_83136_314778_60">'COSTI N5_SERV NON SAN'!$D$62</definedName>
    <definedName name="SQCR_782702_83136_314778_61">'COSTI N5_SERV NON SAN'!$D$63</definedName>
    <definedName name="SQCR_782702_83136_314778_62">'COSTI N5_SERV NON SAN'!$D$64</definedName>
    <definedName name="SQCR_782702_83136_314778_63">'COSTI N5_SERV NON SAN'!$D$65</definedName>
    <definedName name="SQCR_782702_83136_314778_64">'COSTI N5_SERV NON SAN'!$D$66</definedName>
    <definedName name="SQCR_782702_83136_314778_66">'COSTI N5_SERV NON SAN'!$D$68</definedName>
    <definedName name="SQCR_782702_83136_314778_68">'COSTI N5_SERV NON SAN'!$D$70</definedName>
    <definedName name="SQCR_782702_83136_314778_69">'COSTI N5_SERV NON SAN'!$D$71</definedName>
    <definedName name="SQCR_782702_83136_314778_7">'COSTI N5_SERV NON SAN'!$D$9</definedName>
    <definedName name="SQCR_782702_83136_314778_71">'COSTI N5_SERV NON SAN'!$D$73</definedName>
    <definedName name="SQCR_782702_83136_314778_73">'COSTI N5_SERV NON SAN'!$D$75</definedName>
    <definedName name="SQCR_782702_83136_314778_75">'COSTI N5_SERV NON SAN'!$D$77</definedName>
    <definedName name="SQCR_782702_83136_314778_77">'COSTI N5_SERV NON SAN'!$D$79</definedName>
    <definedName name="SQCR_782702_83136_314778_78">'COSTI N5_SERV NON SAN'!$D$80</definedName>
    <definedName name="SQCR_782702_83136_314778_8">'COSTI N5_SERV NON SAN'!$D$10</definedName>
    <definedName name="SQCR_782702_83136_314778_9">'COSTI N5_SERV NON SAN'!$D$11</definedName>
    <definedName name="SQCR_782702_83136_314779_10">'COSTI N5_SERV NON SAN'!$B$12</definedName>
    <definedName name="SQCR_782702_83136_314779_11">'COSTI N5_SERV NON SAN'!$B$13</definedName>
    <definedName name="SQCR_782702_83136_314779_12">'COSTI N5_SERV NON SAN'!$B$14</definedName>
    <definedName name="SQCR_782702_83136_314779_13">'COSTI N5_SERV NON SAN'!$B$15</definedName>
    <definedName name="SQCR_782702_83136_314779_14">'COSTI N5_SERV NON SAN'!$B$16</definedName>
    <definedName name="SQCR_782702_83136_314779_15">'COSTI N5_SERV NON SAN'!$B$17</definedName>
    <definedName name="SQCR_782702_83136_314779_16">'COSTI N5_SERV NON SAN'!$B$18</definedName>
    <definedName name="SQCR_782702_83136_314779_17">'COSTI N5_SERV NON SAN'!$B$19</definedName>
    <definedName name="SQCR_782702_83136_314779_18">'COSTI N5_SERV NON SAN'!$B$20</definedName>
    <definedName name="SQCR_782702_83136_314779_19">'COSTI N5_SERV NON SAN'!$B$21</definedName>
    <definedName name="SQCR_782702_83136_314779_20">'COSTI N5_SERV NON SAN'!$B$22</definedName>
    <definedName name="SQCR_782702_83136_314779_21">'COSTI N5_SERV NON SAN'!$B$23</definedName>
    <definedName name="SQCR_782702_83136_314779_22">'COSTI N5_SERV NON SAN'!$B$24</definedName>
    <definedName name="SQCR_782702_83136_314779_23">'COSTI N5_SERV NON SAN'!$B$25</definedName>
    <definedName name="SQCR_782702_83136_314779_24">'COSTI N5_SERV NON SAN'!$B$26</definedName>
    <definedName name="SQCR_782702_83136_314779_25">'COSTI N5_SERV NON SAN'!$B$27</definedName>
    <definedName name="SQCR_782702_83136_314779_26">'COSTI N5_SERV NON SAN'!$B$28</definedName>
    <definedName name="SQCR_782702_83136_314779_27">'COSTI N5_SERV NON SAN'!$B$29</definedName>
    <definedName name="SQCR_782702_83136_314779_28">'COSTI N5_SERV NON SAN'!$B$30</definedName>
    <definedName name="SQCR_782702_83136_314779_29">'COSTI N5_SERV NON SAN'!$B$31</definedName>
    <definedName name="SQCR_782702_83136_314779_30">'COSTI N5_SERV NON SAN'!$B$32</definedName>
    <definedName name="SQCR_782702_83136_314779_31">'COSTI N5_SERV NON SAN'!$B$33</definedName>
    <definedName name="SQCR_782702_83136_314779_32">'COSTI N5_SERV NON SAN'!$B$34</definedName>
    <definedName name="SQCR_782702_83136_314779_33">'COSTI N5_SERV NON SAN'!$B$35</definedName>
    <definedName name="SQCR_782702_83136_314779_34">'COSTI N5_SERV NON SAN'!$B$36</definedName>
    <definedName name="SQCR_782702_83136_314779_35">'COSTI N5_SERV NON SAN'!$B$37</definedName>
    <definedName name="SQCR_782702_83136_314779_36">'COSTI N5_SERV NON SAN'!$B$38</definedName>
    <definedName name="SQCR_782702_83136_314779_37">'COSTI N5_SERV NON SAN'!$B$39</definedName>
    <definedName name="SQCR_782702_83136_314779_38">'COSTI N5_SERV NON SAN'!$B$40</definedName>
    <definedName name="SQCR_782702_83136_314779_39">'COSTI N5_SERV NON SAN'!$B$41</definedName>
    <definedName name="SQCR_782702_83136_314779_40">'COSTI N5_SERV NON SAN'!$B$42</definedName>
    <definedName name="SQCR_782702_83136_314779_41">'COSTI N5_SERV NON SAN'!$B$43</definedName>
    <definedName name="SQCR_782702_83136_314779_42">'COSTI N5_SERV NON SAN'!$B$44</definedName>
    <definedName name="SQCR_782702_83136_314779_43">'COSTI N5_SERV NON SAN'!$B$45</definedName>
    <definedName name="SQCR_782702_83136_314779_44">'COSTI N5_SERV NON SAN'!$B$46</definedName>
    <definedName name="SQCR_782702_83136_314779_45">'COSTI N5_SERV NON SAN'!$B$47</definedName>
    <definedName name="SQCR_782702_83136_314779_46">'COSTI N5_SERV NON SAN'!$B$48</definedName>
    <definedName name="SQCR_782702_83136_314779_47">'COSTI N5_SERV NON SAN'!$B$49</definedName>
    <definedName name="SQCR_782702_83136_314779_48">'COSTI N5_SERV NON SAN'!$B$50</definedName>
    <definedName name="SQCR_782702_83136_314779_49">'COSTI N5_SERV NON SAN'!$B$51</definedName>
    <definedName name="SQCR_782702_83136_314779_50">'COSTI N5_SERV NON SAN'!$B$52</definedName>
    <definedName name="SQCR_782702_83136_314779_51">'COSTI N5_SERV NON SAN'!$B$53</definedName>
    <definedName name="SQCR_782702_83136_314779_52">'COSTI N5_SERV NON SAN'!$B$54</definedName>
    <definedName name="SQCR_782702_83136_314779_53">'COSTI N5_SERV NON SAN'!$B$55</definedName>
    <definedName name="SQCR_782702_83136_314779_54">'COSTI N5_SERV NON SAN'!$B$56</definedName>
    <definedName name="SQCR_782702_83136_314779_55">'COSTI N5_SERV NON SAN'!$B$57</definedName>
    <definedName name="SQCR_782702_83136_314779_56">'COSTI N5_SERV NON SAN'!$B$58</definedName>
    <definedName name="SQCR_782702_83136_314779_58">'COSTI N5_SERV NON SAN'!$B$60</definedName>
    <definedName name="SQCR_782702_83136_314779_59">'COSTI N5_SERV NON SAN'!$B$61</definedName>
    <definedName name="SQCR_782702_83136_314779_6">'COSTI N5_SERV NON SAN'!$B$8</definedName>
    <definedName name="SQCR_782702_83136_314779_60">'COSTI N5_SERV NON SAN'!$B$62</definedName>
    <definedName name="SQCR_782702_83136_314779_61">'COSTI N5_SERV NON SAN'!$B$63</definedName>
    <definedName name="SQCR_782702_83136_314779_62">'COSTI N5_SERV NON SAN'!$B$64</definedName>
    <definedName name="SQCR_782702_83136_314779_63">'COSTI N5_SERV NON SAN'!$B$65</definedName>
    <definedName name="SQCR_782702_83136_314779_64">'COSTI N5_SERV NON SAN'!$B$66</definedName>
    <definedName name="SQCR_782702_83136_314779_66">'COSTI N5_SERV NON SAN'!$B$68</definedName>
    <definedName name="SQCR_782702_83136_314779_68">'COSTI N5_SERV NON SAN'!$B$70</definedName>
    <definedName name="SQCR_782702_83136_314779_69">'COSTI N5_SERV NON SAN'!$B$71</definedName>
    <definedName name="SQCR_782702_83136_314779_7">'COSTI N5_SERV NON SAN'!$B$9</definedName>
    <definedName name="SQCR_782702_83136_314779_71">'COSTI N5_SERV NON SAN'!$B$73</definedName>
    <definedName name="SQCR_782702_83136_314779_73">'COSTI N5_SERV NON SAN'!$B$75</definedName>
    <definedName name="SQCR_782702_83136_314779_75">'COSTI N5_SERV NON SAN'!$B$77</definedName>
    <definedName name="SQCR_782702_83136_314779_77">'COSTI N5_SERV NON SAN'!$B$79</definedName>
    <definedName name="SQCR_782702_83136_314779_78">'COSTI N5_SERV NON SAN'!$B$80</definedName>
    <definedName name="SQCR_782702_83136_314779_8">'COSTI N5_SERV NON SAN'!$B$10</definedName>
    <definedName name="SQCR_782702_83136_314779_9">'COSTI N5_SERV NON SAN'!$B$11</definedName>
    <definedName name="SQCR_782702_83136_314781_10">'COSTI N5_SERV NON SAN'!$I$12</definedName>
    <definedName name="SQCR_782702_83136_314781_11">'COSTI N5_SERV NON SAN'!$I$13</definedName>
    <definedName name="SQCR_782702_83136_314781_12">'COSTI N5_SERV NON SAN'!$I$14</definedName>
    <definedName name="SQCR_782702_83136_314781_13">'COSTI N5_SERV NON SAN'!$I$15</definedName>
    <definedName name="SQCR_782702_83136_314781_14">'COSTI N5_SERV NON SAN'!$I$16</definedName>
    <definedName name="SQCR_782702_83136_314781_15">'COSTI N5_SERV NON SAN'!$I$17</definedName>
    <definedName name="SQCR_782702_83136_314781_16">'COSTI N5_SERV NON SAN'!$I$18</definedName>
    <definedName name="SQCR_782702_83136_314781_17">'COSTI N5_SERV NON SAN'!$I$19</definedName>
    <definedName name="SQCR_782702_83136_314781_18">'COSTI N5_SERV NON SAN'!$I$20</definedName>
    <definedName name="SQCR_782702_83136_314781_19">'COSTI N5_SERV NON SAN'!$I$21</definedName>
    <definedName name="SQCR_782702_83136_314781_20">'COSTI N5_SERV NON SAN'!$I$22</definedName>
    <definedName name="SQCR_782702_83136_314781_21">'COSTI N5_SERV NON SAN'!$I$23</definedName>
    <definedName name="SQCR_782702_83136_314781_22">'COSTI N5_SERV NON SAN'!$I$24</definedName>
    <definedName name="SQCR_782702_83136_314781_23">'COSTI N5_SERV NON SAN'!$I$25</definedName>
    <definedName name="SQCR_782702_83136_314781_24">'COSTI N5_SERV NON SAN'!$I$26</definedName>
    <definedName name="SQCR_782702_83136_314781_25">'COSTI N5_SERV NON SAN'!$I$27</definedName>
    <definedName name="SQCR_782702_83136_314781_26">'COSTI N5_SERV NON SAN'!$I$28</definedName>
    <definedName name="SQCR_782702_83136_314781_27">'COSTI N5_SERV NON SAN'!$I$29</definedName>
    <definedName name="SQCR_782702_83136_314781_28">'COSTI N5_SERV NON SAN'!$I$30</definedName>
    <definedName name="SQCR_782702_83136_314781_29">'COSTI N5_SERV NON SAN'!$I$31</definedName>
    <definedName name="SQCR_782702_83136_314781_30">'COSTI N5_SERV NON SAN'!$I$32</definedName>
    <definedName name="SQCR_782702_83136_314781_31">'COSTI N5_SERV NON SAN'!$I$33</definedName>
    <definedName name="SQCR_782702_83136_314781_32">'COSTI N5_SERV NON SAN'!$I$34</definedName>
    <definedName name="SQCR_782702_83136_314781_33">'COSTI N5_SERV NON SAN'!$I$35</definedName>
    <definedName name="SQCR_782702_83136_314781_34">'COSTI N5_SERV NON SAN'!$I$36</definedName>
    <definedName name="SQCR_782702_83136_314781_35">'COSTI N5_SERV NON SAN'!$I$37</definedName>
    <definedName name="SQCR_782702_83136_314781_36">'COSTI N5_SERV NON SAN'!$I$38</definedName>
    <definedName name="SQCR_782702_83136_314781_37">'COSTI N5_SERV NON SAN'!$I$39</definedName>
    <definedName name="SQCR_782702_83136_314781_38">'COSTI N5_SERV NON SAN'!$I$40</definedName>
    <definedName name="SQCR_782702_83136_314781_39">'COSTI N5_SERV NON SAN'!$I$41</definedName>
    <definedName name="SQCR_782702_83136_314781_40">'COSTI N5_SERV NON SAN'!$I$42</definedName>
    <definedName name="SQCR_782702_83136_314781_41">'COSTI N5_SERV NON SAN'!$I$43</definedName>
    <definedName name="SQCR_782702_83136_314781_42">'COSTI N5_SERV NON SAN'!$I$44</definedName>
    <definedName name="SQCR_782702_83136_314781_43">'COSTI N5_SERV NON SAN'!$I$45</definedName>
    <definedName name="SQCR_782702_83136_314781_44">'COSTI N5_SERV NON SAN'!$I$46</definedName>
    <definedName name="SQCR_782702_83136_314781_45">'COSTI N5_SERV NON SAN'!$I$47</definedName>
    <definedName name="SQCR_782702_83136_314781_46">'COSTI N5_SERV NON SAN'!$I$48</definedName>
    <definedName name="SQCR_782702_83136_314781_47">'COSTI N5_SERV NON SAN'!$I$49</definedName>
    <definedName name="SQCR_782702_83136_314781_48">'COSTI N5_SERV NON SAN'!$I$50</definedName>
    <definedName name="SQCR_782702_83136_314781_49">'COSTI N5_SERV NON SAN'!$I$51</definedName>
    <definedName name="SQCR_782702_83136_314781_50">'COSTI N5_SERV NON SAN'!$I$52</definedName>
    <definedName name="SQCR_782702_83136_314781_51">'COSTI N5_SERV NON SAN'!$I$53</definedName>
    <definedName name="SQCR_782702_83136_314781_52">'COSTI N5_SERV NON SAN'!$I$54</definedName>
    <definedName name="SQCR_782702_83136_314781_53">'COSTI N5_SERV NON SAN'!$I$55</definedName>
    <definedName name="SQCR_782702_83136_314781_54">'COSTI N5_SERV NON SAN'!$I$56</definedName>
    <definedName name="SQCR_782702_83136_314781_55">'COSTI N5_SERV NON SAN'!$I$57</definedName>
    <definedName name="SQCR_782702_83136_314781_56">'COSTI N5_SERV NON SAN'!$I$58</definedName>
    <definedName name="SQCR_782702_83136_314781_58">'COSTI N5_SERV NON SAN'!$I$60</definedName>
    <definedName name="SQCR_782702_83136_314781_59">'COSTI N5_SERV NON SAN'!$I$61</definedName>
    <definedName name="SQCR_782702_83136_314781_6">'COSTI N5_SERV NON SAN'!$I$8</definedName>
    <definedName name="SQCR_782702_83136_314781_60">'COSTI N5_SERV NON SAN'!$I$62</definedName>
    <definedName name="SQCR_782702_83136_314781_61">'COSTI N5_SERV NON SAN'!$I$63</definedName>
    <definedName name="SQCR_782702_83136_314781_62">'COSTI N5_SERV NON SAN'!$I$64</definedName>
    <definedName name="SQCR_782702_83136_314781_63">'COSTI N5_SERV NON SAN'!$I$65</definedName>
    <definedName name="SQCR_782702_83136_314781_64">'COSTI N5_SERV NON SAN'!$I$66</definedName>
    <definedName name="SQCR_782702_83136_314781_66">'COSTI N5_SERV NON SAN'!$I$68</definedName>
    <definedName name="SQCR_782702_83136_314781_68">'COSTI N5_SERV NON SAN'!$I$70</definedName>
    <definedName name="SQCR_782702_83136_314781_69">'COSTI N5_SERV NON SAN'!$I$71</definedName>
    <definedName name="SQCR_782702_83136_314781_7">'COSTI N5_SERV NON SAN'!$I$9</definedName>
    <definedName name="SQCR_782702_83136_314781_71">'COSTI N5_SERV NON SAN'!$I$73</definedName>
    <definedName name="SQCR_782702_83136_314781_73">'COSTI N5_SERV NON SAN'!$I$75</definedName>
    <definedName name="SQCR_782702_83136_314781_75">'COSTI N5_SERV NON SAN'!$I$77</definedName>
    <definedName name="SQCR_782702_83136_314781_77">'COSTI N5_SERV NON SAN'!$I$79</definedName>
    <definedName name="SQCR_782702_83136_314781_8">'COSTI N5_SERV NON SAN'!$I$10</definedName>
    <definedName name="SQCR_782702_83136_314781_9">'COSTI N5_SERV NON SAN'!$I$11</definedName>
    <definedName name="SQCR_782702_83136_314782_10">'COSTI N5_SERV NON SAN'!$J$12</definedName>
    <definedName name="SQCR_782702_83136_314782_11">'COSTI N5_SERV NON SAN'!$J$13</definedName>
    <definedName name="SQCR_782702_83136_314782_12">'COSTI N5_SERV NON SAN'!$J$14</definedName>
    <definedName name="SQCR_782702_83136_314782_13">'COSTI N5_SERV NON SAN'!$J$15</definedName>
    <definedName name="SQCR_782702_83136_314782_14">'COSTI N5_SERV NON SAN'!$J$16</definedName>
    <definedName name="SQCR_782702_83136_314782_15">'COSTI N5_SERV NON SAN'!$J$17</definedName>
    <definedName name="SQCR_782702_83136_314782_16">'COSTI N5_SERV NON SAN'!$J$18</definedName>
    <definedName name="SQCR_782702_83136_314782_17">'COSTI N5_SERV NON SAN'!$J$19</definedName>
    <definedName name="SQCR_782702_83136_314782_18">'COSTI N5_SERV NON SAN'!$J$20</definedName>
    <definedName name="SQCR_782702_83136_314782_19">'COSTI N5_SERV NON SAN'!$J$21</definedName>
    <definedName name="SQCR_782702_83136_314782_20">'COSTI N5_SERV NON SAN'!$J$22</definedName>
    <definedName name="SQCR_782702_83136_314782_21">'COSTI N5_SERV NON SAN'!$J$23</definedName>
    <definedName name="SQCR_782702_83136_314782_22">'COSTI N5_SERV NON SAN'!$J$24</definedName>
    <definedName name="SQCR_782702_83136_314782_23">'COSTI N5_SERV NON SAN'!$J$25</definedName>
    <definedName name="SQCR_782702_83136_314782_24">'COSTI N5_SERV NON SAN'!$J$26</definedName>
    <definedName name="SQCR_782702_83136_314782_25">'COSTI N5_SERV NON SAN'!$J$27</definedName>
    <definedName name="SQCR_782702_83136_314782_26">'COSTI N5_SERV NON SAN'!$J$28</definedName>
    <definedName name="SQCR_782702_83136_314782_27">'COSTI N5_SERV NON SAN'!$J$29</definedName>
    <definedName name="SQCR_782702_83136_314782_28">'COSTI N5_SERV NON SAN'!$J$30</definedName>
    <definedName name="SQCR_782702_83136_314782_29">'COSTI N5_SERV NON SAN'!$J$31</definedName>
    <definedName name="SQCR_782702_83136_314782_30">'COSTI N5_SERV NON SAN'!$J$32</definedName>
    <definedName name="SQCR_782702_83136_314782_31">'COSTI N5_SERV NON SAN'!$J$33</definedName>
    <definedName name="SQCR_782702_83136_314782_32">'COSTI N5_SERV NON SAN'!$J$34</definedName>
    <definedName name="SQCR_782702_83136_314782_33">'COSTI N5_SERV NON SAN'!$J$35</definedName>
    <definedName name="SQCR_782702_83136_314782_34">'COSTI N5_SERV NON SAN'!$J$36</definedName>
    <definedName name="SQCR_782702_83136_314782_35">'COSTI N5_SERV NON SAN'!$J$37</definedName>
    <definedName name="SQCR_782702_83136_314782_36">'COSTI N5_SERV NON SAN'!$J$38</definedName>
    <definedName name="SQCR_782702_83136_314782_37">'COSTI N5_SERV NON SAN'!$J$39</definedName>
    <definedName name="SQCR_782702_83136_314782_38">'COSTI N5_SERV NON SAN'!$J$40</definedName>
    <definedName name="SQCR_782702_83136_314782_39">'COSTI N5_SERV NON SAN'!$J$41</definedName>
    <definedName name="SQCR_782702_83136_314782_40">'COSTI N5_SERV NON SAN'!$J$42</definedName>
    <definedName name="SQCR_782702_83136_314782_41">'COSTI N5_SERV NON SAN'!$J$43</definedName>
    <definedName name="SQCR_782702_83136_314782_42">'COSTI N5_SERV NON SAN'!$J$44</definedName>
    <definedName name="SQCR_782702_83136_314782_43">'COSTI N5_SERV NON SAN'!$J$45</definedName>
    <definedName name="SQCR_782702_83136_314782_44">'COSTI N5_SERV NON SAN'!$J$46</definedName>
    <definedName name="SQCR_782702_83136_314782_45">'COSTI N5_SERV NON SAN'!$J$47</definedName>
    <definedName name="SQCR_782702_83136_314782_46">'COSTI N5_SERV NON SAN'!$J$48</definedName>
    <definedName name="SQCR_782702_83136_314782_47">'COSTI N5_SERV NON SAN'!$J$49</definedName>
    <definedName name="SQCR_782702_83136_314782_48">'COSTI N5_SERV NON SAN'!$J$50</definedName>
    <definedName name="SQCR_782702_83136_314782_49">'COSTI N5_SERV NON SAN'!$J$51</definedName>
    <definedName name="SQCR_782702_83136_314782_50">'COSTI N5_SERV NON SAN'!$J$52</definedName>
    <definedName name="SQCR_782702_83136_314782_51">'COSTI N5_SERV NON SAN'!$J$53</definedName>
    <definedName name="SQCR_782702_83136_314782_52">'COSTI N5_SERV NON SAN'!$J$54</definedName>
    <definedName name="SQCR_782702_83136_314782_53">'COSTI N5_SERV NON SAN'!$J$55</definedName>
    <definedName name="SQCR_782702_83136_314782_54">'COSTI N5_SERV NON SAN'!$J$56</definedName>
    <definedName name="SQCR_782702_83136_314782_55">'COSTI N5_SERV NON SAN'!$J$57</definedName>
    <definedName name="SQCR_782702_83136_314782_56">'COSTI N5_SERV NON SAN'!$J$58</definedName>
    <definedName name="SQCR_782702_83136_314782_58">'COSTI N5_SERV NON SAN'!$J$60</definedName>
    <definedName name="SQCR_782702_83136_314782_59">'COSTI N5_SERV NON SAN'!$J$61</definedName>
    <definedName name="SQCR_782702_83136_314782_6">'COSTI N5_SERV NON SAN'!$J$8</definedName>
    <definedName name="SQCR_782702_83136_314782_60">'COSTI N5_SERV NON SAN'!$J$62</definedName>
    <definedName name="SQCR_782702_83136_314782_61">'COSTI N5_SERV NON SAN'!$J$63</definedName>
    <definedName name="SQCR_782702_83136_314782_62">'COSTI N5_SERV NON SAN'!$J$64</definedName>
    <definedName name="SQCR_782702_83136_314782_63">'COSTI N5_SERV NON SAN'!$J$65</definedName>
    <definedName name="SQCR_782702_83136_314782_64">'COSTI N5_SERV NON SAN'!$J$66</definedName>
    <definedName name="SQCR_782702_83136_314782_66">'COSTI N5_SERV NON SAN'!$J$68</definedName>
    <definedName name="SQCR_782702_83136_314782_68">'COSTI N5_SERV NON SAN'!$J$70</definedName>
    <definedName name="SQCR_782702_83136_314782_69">'COSTI N5_SERV NON SAN'!$J$71</definedName>
    <definedName name="SQCR_782702_83136_314782_7">'COSTI N5_SERV NON SAN'!$J$9</definedName>
    <definedName name="SQCR_782702_83136_314782_71">'COSTI N5_SERV NON SAN'!$J$73</definedName>
    <definedName name="SQCR_782702_83136_314782_73">'COSTI N5_SERV NON SAN'!$J$75</definedName>
    <definedName name="SQCR_782702_83136_314782_75">'COSTI N5_SERV NON SAN'!$J$77</definedName>
    <definedName name="SQCR_782702_83136_314782_77">'COSTI N5_SERV NON SAN'!$J$79</definedName>
    <definedName name="SQCR_782702_83136_314782_8">'COSTI N5_SERV NON SAN'!$J$10</definedName>
    <definedName name="SQCR_782702_83136_314782_9">'COSTI N5_SERV NON SAN'!$J$11</definedName>
    <definedName name="SQCR_782702_83136_314784_10">'COSTI N5_SERV NON SAN'!$O$12</definedName>
    <definedName name="SQCR_782702_83136_314784_11">'COSTI N5_SERV NON SAN'!$O$13</definedName>
    <definedName name="SQCR_782702_83136_314784_12">'COSTI N5_SERV NON SAN'!$O$14</definedName>
    <definedName name="SQCR_782702_83136_314784_13">'COSTI N5_SERV NON SAN'!$O$15</definedName>
    <definedName name="SQCR_782702_83136_314784_14">'COSTI N5_SERV NON SAN'!$O$16</definedName>
    <definedName name="SQCR_782702_83136_314784_15">'COSTI N5_SERV NON SAN'!$O$17</definedName>
    <definedName name="SQCR_782702_83136_314784_16">'COSTI N5_SERV NON SAN'!$O$18</definedName>
    <definedName name="SQCR_782702_83136_314784_17">'COSTI N5_SERV NON SAN'!$O$19</definedName>
    <definedName name="SQCR_782702_83136_314784_18">'COSTI N5_SERV NON SAN'!$O$20</definedName>
    <definedName name="SQCR_782702_83136_314784_19">'COSTI N5_SERV NON SAN'!$O$21</definedName>
    <definedName name="SQCR_782702_83136_314784_20">'COSTI N5_SERV NON SAN'!$O$22</definedName>
    <definedName name="SQCR_782702_83136_314784_21">'COSTI N5_SERV NON SAN'!$O$23</definedName>
    <definedName name="SQCR_782702_83136_314784_22">'COSTI N5_SERV NON SAN'!$O$24</definedName>
    <definedName name="SQCR_782702_83136_314784_23">'COSTI N5_SERV NON SAN'!$O$25</definedName>
    <definedName name="SQCR_782702_83136_314784_24">'COSTI N5_SERV NON SAN'!$O$26</definedName>
    <definedName name="SQCR_782702_83136_314784_25">'COSTI N5_SERV NON SAN'!$O$27</definedName>
    <definedName name="SQCR_782702_83136_314784_26">'COSTI N5_SERV NON SAN'!$O$28</definedName>
    <definedName name="SQCR_782702_83136_314784_27">'COSTI N5_SERV NON SAN'!$O$29</definedName>
    <definedName name="SQCR_782702_83136_314784_28">'COSTI N5_SERV NON SAN'!$O$30</definedName>
    <definedName name="SQCR_782702_83136_314784_29">'COSTI N5_SERV NON SAN'!$O$31</definedName>
    <definedName name="SQCR_782702_83136_314784_30">'COSTI N5_SERV NON SAN'!$O$32</definedName>
    <definedName name="SQCR_782702_83136_314784_31">'COSTI N5_SERV NON SAN'!$O$33</definedName>
    <definedName name="SQCR_782702_83136_314784_32">'COSTI N5_SERV NON SAN'!$O$34</definedName>
    <definedName name="SQCR_782702_83136_314784_33">'COSTI N5_SERV NON SAN'!$O$35</definedName>
    <definedName name="SQCR_782702_83136_314784_34">'COSTI N5_SERV NON SAN'!$O$36</definedName>
    <definedName name="SQCR_782702_83136_314784_35">'COSTI N5_SERV NON SAN'!$O$37</definedName>
    <definedName name="SQCR_782702_83136_314784_36">'COSTI N5_SERV NON SAN'!$O$38</definedName>
    <definedName name="SQCR_782702_83136_314784_37">'COSTI N5_SERV NON SAN'!$O$39</definedName>
    <definedName name="SQCR_782702_83136_314784_38">'COSTI N5_SERV NON SAN'!$O$40</definedName>
    <definedName name="SQCR_782702_83136_314784_39">'COSTI N5_SERV NON SAN'!$O$41</definedName>
    <definedName name="SQCR_782702_83136_314784_40">'COSTI N5_SERV NON SAN'!$O$42</definedName>
    <definedName name="SQCR_782702_83136_314784_41">'COSTI N5_SERV NON SAN'!$O$43</definedName>
    <definedName name="SQCR_782702_83136_314784_42">'COSTI N5_SERV NON SAN'!$O$44</definedName>
    <definedName name="SQCR_782702_83136_314784_43">'COSTI N5_SERV NON SAN'!$O$45</definedName>
    <definedName name="SQCR_782702_83136_314784_44">'COSTI N5_SERV NON SAN'!$O$46</definedName>
    <definedName name="SQCR_782702_83136_314784_45">'COSTI N5_SERV NON SAN'!$O$47</definedName>
    <definedName name="SQCR_782702_83136_314784_46">'COSTI N5_SERV NON SAN'!$O$48</definedName>
    <definedName name="SQCR_782702_83136_314784_47">'COSTI N5_SERV NON SAN'!$O$49</definedName>
    <definedName name="SQCR_782702_83136_314784_48">'COSTI N5_SERV NON SAN'!$O$50</definedName>
    <definedName name="SQCR_782702_83136_314784_49">'COSTI N5_SERV NON SAN'!$O$51</definedName>
    <definedName name="SQCR_782702_83136_314784_50">'COSTI N5_SERV NON SAN'!$O$52</definedName>
    <definedName name="SQCR_782702_83136_314784_51">'COSTI N5_SERV NON SAN'!$O$53</definedName>
    <definedName name="SQCR_782702_83136_314784_52">'COSTI N5_SERV NON SAN'!$O$54</definedName>
    <definedName name="SQCR_782702_83136_314784_53">'COSTI N5_SERV NON SAN'!$O$55</definedName>
    <definedName name="SQCR_782702_83136_314784_54">'COSTI N5_SERV NON SAN'!$O$56</definedName>
    <definedName name="SQCR_782702_83136_314784_55">'COSTI N5_SERV NON SAN'!$O$57</definedName>
    <definedName name="SQCR_782702_83136_314784_56">'COSTI N5_SERV NON SAN'!$O$58</definedName>
    <definedName name="SQCR_782702_83136_314784_58">'COSTI N5_SERV NON SAN'!$O$60</definedName>
    <definedName name="SQCR_782702_83136_314784_59">'COSTI N5_SERV NON SAN'!$O$61</definedName>
    <definedName name="SQCR_782702_83136_314784_6">'COSTI N5_SERV NON SAN'!$O$8</definedName>
    <definedName name="SQCR_782702_83136_314784_60">'COSTI N5_SERV NON SAN'!$O$62</definedName>
    <definedName name="SQCR_782702_83136_314784_61">'COSTI N5_SERV NON SAN'!$O$63</definedName>
    <definedName name="SQCR_782702_83136_314784_62">'COSTI N5_SERV NON SAN'!$O$64</definedName>
    <definedName name="SQCR_782702_83136_314784_63">'COSTI N5_SERV NON SAN'!$O$65</definedName>
    <definedName name="SQCR_782702_83136_314784_64">'COSTI N5_SERV NON SAN'!$O$66</definedName>
    <definedName name="SQCR_782702_83136_314784_66">'COSTI N5_SERV NON SAN'!$O$68</definedName>
    <definedName name="SQCR_782702_83136_314784_68">'COSTI N5_SERV NON SAN'!$O$70</definedName>
    <definedName name="SQCR_782702_83136_314784_69">'COSTI N5_SERV NON SAN'!$O$71</definedName>
    <definedName name="SQCR_782702_83136_314784_7">'COSTI N5_SERV NON SAN'!$O$9</definedName>
    <definedName name="SQCR_782702_83136_314784_71">'COSTI N5_SERV NON SAN'!$O$73</definedName>
    <definedName name="SQCR_782702_83136_314784_73">'COSTI N5_SERV NON SAN'!$O$75</definedName>
    <definedName name="SQCR_782702_83136_314784_75">'COSTI N5_SERV NON SAN'!$O$77</definedName>
    <definedName name="SQCR_782702_83136_314784_77">'COSTI N5_SERV NON SAN'!$O$79</definedName>
    <definedName name="SQCR_782702_83136_314784_8">'COSTI N5_SERV NON SAN'!$O$10</definedName>
    <definedName name="SQCR_782702_83136_314784_9">'COSTI N5_SERV NON SAN'!$O$11</definedName>
    <definedName name="SQCR_783980_82975_313831_10">RICAVI!$I$12</definedName>
    <definedName name="SQCR_783980_82975_313831_100">RICAVI!$I$102</definedName>
    <definedName name="SQCR_783980_82975_313831_101">RICAVI!$I$103</definedName>
    <definedName name="SQCR_783980_82975_313831_102">RICAVI!$I$104</definedName>
    <definedName name="SQCR_783980_82975_313831_103">RICAVI!$I$105</definedName>
    <definedName name="SQCR_783980_82975_313831_104">RICAVI!$I$106</definedName>
    <definedName name="SQCR_783980_82975_313831_105">RICAVI!$I$107</definedName>
    <definedName name="SQCR_783980_82975_313831_106">RICAVI!$I$108</definedName>
    <definedName name="SQCR_783980_82975_313831_107">RICAVI!$I$109</definedName>
    <definedName name="SQCR_783980_82975_313831_108">RICAVI!$I$110</definedName>
    <definedName name="SQCR_783980_82975_313831_109">RICAVI!$I$111</definedName>
    <definedName name="SQCR_783980_82975_313831_11">RICAVI!$I$13</definedName>
    <definedName name="SQCR_783980_82975_313831_110">RICAVI!$I$112</definedName>
    <definedName name="SQCR_783980_82975_313831_111">RICAVI!$I$113</definedName>
    <definedName name="SQCR_783980_82975_313831_112">RICAVI!$I$114</definedName>
    <definedName name="SQCR_783980_82975_313831_113">RICAVI!$I$115</definedName>
    <definedName name="SQCR_783980_82975_313831_114">RICAVI!$I$116</definedName>
    <definedName name="SQCR_783980_82975_313831_115">RICAVI!$I$117</definedName>
    <definedName name="SQCR_783980_82975_313831_116">RICAVI!$I$118</definedName>
    <definedName name="SQCR_783980_82975_313831_117">RICAVI!$I$119</definedName>
    <definedName name="SQCR_783980_82975_313831_118">RICAVI!$I$120</definedName>
    <definedName name="SQCR_783980_82975_313831_119">RICAVI!$I$121</definedName>
    <definedName name="SQCR_783980_82975_313831_12">RICAVI!$I$14</definedName>
    <definedName name="SQCR_783980_82975_313831_120">RICAVI!$I$122</definedName>
    <definedName name="SQCR_783980_82975_313831_121">RICAVI!$I$123</definedName>
    <definedName name="SQCR_783980_82975_313831_122">RICAVI!$I$124</definedName>
    <definedName name="SQCR_783980_82975_313831_123">RICAVI!$I$125</definedName>
    <definedName name="SQCR_783980_82975_313831_124">RICAVI!$I$126</definedName>
    <definedName name="SQCR_783980_82975_313831_125">RICAVI!$I$127</definedName>
    <definedName name="SQCR_783980_82975_313831_126">RICAVI!$I$128</definedName>
    <definedName name="SQCR_783980_82975_313831_127">RICAVI!$I$129</definedName>
    <definedName name="SQCR_783980_82975_313831_128">RICAVI!$I$130</definedName>
    <definedName name="SQCR_783980_82975_313831_129">RICAVI!$I$131</definedName>
    <definedName name="SQCR_783980_82975_313831_13">RICAVI!$I$15</definedName>
    <definedName name="SQCR_783980_82975_313831_130">RICAVI!$I$132</definedName>
    <definedName name="SQCR_783980_82975_313831_131">RICAVI!$I$133</definedName>
    <definedName name="SQCR_783980_82975_313831_132">RICAVI!$I$134</definedName>
    <definedName name="SQCR_783980_82975_313831_133">RICAVI!$I$135</definedName>
    <definedName name="SQCR_783980_82975_313831_134">RICAVI!$I$136</definedName>
    <definedName name="SQCR_783980_82975_313831_135">RICAVI!$I$137</definedName>
    <definedName name="SQCR_783980_82975_313831_136">RICAVI!$I$138</definedName>
    <definedName name="SQCR_783980_82975_313831_137">RICAVI!$I$139</definedName>
    <definedName name="SQCR_783980_82975_313831_138">RICAVI!$I$140</definedName>
    <definedName name="SQCR_783980_82975_313831_139">RICAVI!$I$141</definedName>
    <definedName name="SQCR_783980_82975_313831_14">RICAVI!$I$16</definedName>
    <definedName name="SQCR_783980_82975_313831_140">RICAVI!$I$142</definedName>
    <definedName name="SQCR_783980_82975_313831_141">RICAVI!$I$143</definedName>
    <definedName name="SQCR_783980_82975_313831_142">RICAVI!$I$144</definedName>
    <definedName name="SQCR_783980_82975_313831_143">RICAVI!$I$145</definedName>
    <definedName name="SQCR_783980_82975_313831_144">RICAVI!$I$146</definedName>
    <definedName name="SQCR_783980_82975_313831_145">RICAVI!$I$147</definedName>
    <definedName name="SQCR_783980_82975_313831_146">RICAVI!$I$148</definedName>
    <definedName name="SQCR_783980_82975_313831_147">RICAVI!$I$149</definedName>
    <definedName name="SQCR_783980_82975_313831_148">RICAVI!$I$150</definedName>
    <definedName name="SQCR_783980_82975_313831_15">RICAVI!$I$17</definedName>
    <definedName name="SQCR_783980_82975_313831_150">RICAVI!$I$152</definedName>
    <definedName name="SQCR_783980_82975_313831_151">RICAVI!$I$153</definedName>
    <definedName name="SQCR_783980_82975_313831_152">RICAVI!$I$154</definedName>
    <definedName name="SQCR_783980_82975_313831_153">RICAVI!$I$155</definedName>
    <definedName name="SQCR_783980_82975_313831_154">RICAVI!$I$156</definedName>
    <definedName name="SQCR_783980_82975_313831_155">RICAVI!$I$157</definedName>
    <definedName name="SQCR_783980_82975_313831_156">RICAVI!$I$158</definedName>
    <definedName name="SQCR_783980_82975_313831_157">RICAVI!$I$159</definedName>
    <definedName name="SQCR_783980_82975_313831_159">RICAVI!$I$161</definedName>
    <definedName name="SQCR_783980_82975_313831_16">RICAVI!$I$18</definedName>
    <definedName name="SQCR_783980_82975_313831_160">RICAVI!$I$162</definedName>
    <definedName name="SQCR_783980_82975_313831_162">RICAVI!$I$164</definedName>
    <definedName name="SQCR_783980_82975_313831_163">RICAVI!$I$165</definedName>
    <definedName name="SQCR_783980_82975_313831_164">RICAVI!$I$166</definedName>
    <definedName name="SQCR_783980_82975_313831_165">RICAVI!$I$167</definedName>
    <definedName name="SQCR_783980_82975_313831_166">RICAVI!$I$168</definedName>
    <definedName name="SQCR_783980_82975_313831_167">RICAVI!$I$169</definedName>
    <definedName name="SQCR_783980_82975_313831_168">RICAVI!$I$170</definedName>
    <definedName name="SQCR_783980_82975_313831_169">RICAVI!$I$171</definedName>
    <definedName name="SQCR_783980_82975_313831_17">RICAVI!$I$19</definedName>
    <definedName name="SQCR_783980_82975_313831_171">RICAVI!$I$173</definedName>
    <definedName name="SQCR_783980_82975_313831_172">RICAVI!$I$174</definedName>
    <definedName name="SQCR_783980_82975_313831_174">RICAVI!$I$176</definedName>
    <definedName name="SQCR_783980_82975_313831_175">RICAVI!$I$177</definedName>
    <definedName name="SQCR_783980_82975_313831_176">RICAVI!$I$178</definedName>
    <definedName name="SQCR_783980_82975_313831_177">RICAVI!$I$179</definedName>
    <definedName name="SQCR_783980_82975_313831_178">RICAVI!$I$180</definedName>
    <definedName name="SQCR_783980_82975_313831_179">RICAVI!$I$181</definedName>
    <definedName name="SQCR_783980_82975_313831_18">RICAVI!$I$20</definedName>
    <definedName name="SQCR_783980_82975_313831_180">RICAVI!$I$182</definedName>
    <definedName name="SQCR_783980_82975_313831_181">RICAVI!$I$183</definedName>
    <definedName name="SQCR_783980_82975_313831_182">RICAVI!$I$184</definedName>
    <definedName name="SQCR_783980_82975_313831_183">RICAVI!$I$185</definedName>
    <definedName name="SQCR_783980_82975_313831_185">RICAVI!$I$187</definedName>
    <definedName name="SQCR_783980_82975_313831_186">RICAVI!$I$188</definedName>
    <definedName name="SQCR_783980_82975_313831_187">RICAVI!$I$189</definedName>
    <definedName name="SQCR_783980_82975_313831_188">RICAVI!$I$190</definedName>
    <definedName name="SQCR_783980_82975_313831_189">RICAVI!$I$191</definedName>
    <definedName name="SQCR_783980_82975_313831_19">RICAVI!$I$21</definedName>
    <definedName name="SQCR_783980_82975_313831_190">RICAVI!$I$192</definedName>
    <definedName name="SQCR_783980_82975_313831_20">RICAVI!$I$22</definedName>
    <definedName name="SQCR_783980_82975_313831_21">RICAVI!$I$23</definedName>
    <definedName name="SQCR_783980_82975_313831_22">RICAVI!$I$24</definedName>
    <definedName name="SQCR_783980_82975_313831_23">RICAVI!$I$25</definedName>
    <definedName name="SQCR_783980_82975_313831_24">RICAVI!$I$26</definedName>
    <definedName name="SQCR_783980_82975_313831_25">RICAVI!$I$27</definedName>
    <definedName name="SQCR_783980_82975_313831_26">RICAVI!$I$28</definedName>
    <definedName name="SQCR_783980_82975_313831_27">RICAVI!$I$29</definedName>
    <definedName name="SQCR_783980_82975_313831_28">RICAVI!$I$30</definedName>
    <definedName name="SQCR_783980_82975_313831_29">RICAVI!$I$31</definedName>
    <definedName name="SQCR_783980_82975_313831_30">RICAVI!$I$32</definedName>
    <definedName name="SQCR_783980_82975_313831_31">RICAVI!$I$33</definedName>
    <definedName name="SQCR_783980_82975_313831_32">RICAVI!$I$34</definedName>
    <definedName name="SQCR_783980_82975_313831_33">RICAVI!$I$35</definedName>
    <definedName name="SQCR_783980_82975_313831_34">RICAVI!$I$36</definedName>
    <definedName name="SQCR_783980_82975_313831_35">RICAVI!$I$37</definedName>
    <definedName name="SQCR_783980_82975_313831_36">RICAVI!$I$38</definedName>
    <definedName name="SQCR_783980_82975_313831_38">RICAVI!$I$40</definedName>
    <definedName name="SQCR_783980_82975_313831_39">RICAVI!$I$41</definedName>
    <definedName name="SQCR_783980_82975_313831_40">RICAVI!$I$42</definedName>
    <definedName name="SQCR_783980_82975_313831_41">RICAVI!$I$43</definedName>
    <definedName name="SQCR_783980_82975_313831_42">RICAVI!$I$44</definedName>
    <definedName name="SQCR_783980_82975_313831_43">RICAVI!$I$45</definedName>
    <definedName name="SQCR_783980_82975_313831_44">RICAVI!$I$46</definedName>
    <definedName name="SQCR_783980_82975_313831_45">RICAVI!$I$47</definedName>
    <definedName name="SQCR_783980_82975_313831_46">RICAVI!$I$48</definedName>
    <definedName name="SQCR_783980_82975_313831_47">RICAVI!$I$49</definedName>
    <definedName name="SQCR_783980_82975_313831_48">RICAVI!$I$50</definedName>
    <definedName name="SQCR_783980_82975_313831_49">RICAVI!$I$51</definedName>
    <definedName name="SQCR_783980_82975_313831_50">RICAVI!$I$52</definedName>
    <definedName name="SQCR_783980_82975_313831_51">RICAVI!$I$53</definedName>
    <definedName name="SQCR_783980_82975_313831_52">RICAVI!$I$54</definedName>
    <definedName name="SQCR_783980_82975_313831_53">RICAVI!$I$55</definedName>
    <definedName name="SQCR_783980_82975_313831_54">RICAVI!$I$56</definedName>
    <definedName name="SQCR_783980_82975_313831_55">RICAVI!$I$57</definedName>
    <definedName name="SQCR_783980_82975_313831_56">RICAVI!$I$58</definedName>
    <definedName name="SQCR_783980_82975_313831_57">RICAVI!$I$59</definedName>
    <definedName name="SQCR_783980_82975_313831_58">RICAVI!$I$60</definedName>
    <definedName name="SQCR_783980_82975_313831_59">RICAVI!$I$61</definedName>
    <definedName name="SQCR_783980_82975_313831_6">RICAVI!$I$8</definedName>
    <definedName name="SQCR_783980_82975_313831_60">RICAVI!$I$62</definedName>
    <definedName name="SQCR_783980_82975_313831_61">RICAVI!$I$63</definedName>
    <definedName name="SQCR_783980_82975_313831_62">RICAVI!$I$64</definedName>
    <definedName name="SQCR_783980_82975_313831_64">RICAVI!$I$66</definedName>
    <definedName name="SQCR_783980_82975_313831_65">RICAVI!$I$67</definedName>
    <definedName name="SQCR_783980_82975_313831_66">RICAVI!$I$68</definedName>
    <definedName name="SQCR_783980_82975_313831_67">RICAVI!$I$69</definedName>
    <definedName name="SQCR_783980_82975_313831_68">RICAVI!$I$70</definedName>
    <definedName name="SQCR_783980_82975_313831_7">RICAVI!$I$9</definedName>
    <definedName name="SQCR_783980_82975_313831_70">RICAVI!$I$72</definedName>
    <definedName name="SQCR_783980_82975_313831_71">RICAVI!$I$73</definedName>
    <definedName name="SQCR_783980_82975_313831_72">RICAVI!$I$74</definedName>
    <definedName name="SQCR_783980_82975_313831_73">RICAVI!$I$75</definedName>
    <definedName name="SQCR_783980_82975_313831_74">RICAVI!$I$76</definedName>
    <definedName name="SQCR_783980_82975_313831_75">RICAVI!$I$77</definedName>
    <definedName name="SQCR_783980_82975_313831_77">RICAVI!$I$79</definedName>
    <definedName name="SQCR_783980_82975_313831_78">RICAVI!$I$80</definedName>
    <definedName name="SQCR_783980_82975_313831_79">RICAVI!$I$81</definedName>
    <definedName name="SQCR_783980_82975_313831_8">RICAVI!$I$10</definedName>
    <definedName name="SQCR_783980_82975_313831_80">RICAVI!$I$82</definedName>
    <definedName name="SQCR_783980_82975_313831_81">RICAVI!$I$83</definedName>
    <definedName name="SQCR_783980_82975_313831_82">RICAVI!$I$84</definedName>
    <definedName name="SQCR_783980_82975_313831_84">RICAVI!$I$86</definedName>
    <definedName name="SQCR_783980_82975_313831_85">RICAVI!$I$87</definedName>
    <definedName name="SQCR_783980_82975_313831_86">RICAVI!$I$88</definedName>
    <definedName name="SQCR_783980_82975_313831_87">RICAVI!$I$89</definedName>
    <definedName name="SQCR_783980_82975_313831_88">RICAVI!$I$90</definedName>
    <definedName name="SQCR_783980_82975_313831_89">RICAVI!$I$91</definedName>
    <definedName name="SQCR_783980_82975_313831_9">RICAVI!$I$11</definedName>
    <definedName name="SQCR_783980_82975_313831_90">RICAVI!$I$92</definedName>
    <definedName name="SQCR_783980_82975_313831_91">RICAVI!$I$93</definedName>
    <definedName name="SQCR_783980_82975_313831_92">RICAVI!$I$94</definedName>
    <definedName name="SQCR_783980_82975_313831_93">RICAVI!$I$95</definedName>
    <definedName name="SQCR_783980_82975_313831_94">RICAVI!$I$96</definedName>
    <definedName name="SQCR_783980_82975_313831_95">RICAVI!$I$97</definedName>
    <definedName name="SQCR_783980_82975_313831_96">RICAVI!$I$98</definedName>
    <definedName name="SQCR_783980_82975_313831_97">RICAVI!$I$99</definedName>
    <definedName name="SQCR_783980_82975_313831_98">RICAVI!$I$100</definedName>
    <definedName name="SQCR_783980_82975_313831_99">RICAVI!$I$101</definedName>
    <definedName name="SQCR_783980_82975_313832_10">RICAVI!$J$12</definedName>
    <definedName name="SQCR_783980_82975_313832_100">RICAVI!$J$102</definedName>
    <definedName name="SQCR_783980_82975_313832_101">RICAVI!$J$103</definedName>
    <definedName name="SQCR_783980_82975_313832_102">RICAVI!$J$104</definedName>
    <definedName name="SQCR_783980_82975_313832_103">RICAVI!$J$105</definedName>
    <definedName name="SQCR_783980_82975_313832_104">RICAVI!$J$106</definedName>
    <definedName name="SQCR_783980_82975_313832_105">RICAVI!$J$107</definedName>
    <definedName name="SQCR_783980_82975_313832_106">RICAVI!$J$108</definedName>
    <definedName name="SQCR_783980_82975_313832_107">RICAVI!$J$109</definedName>
    <definedName name="SQCR_783980_82975_313832_108">RICAVI!$J$110</definedName>
    <definedName name="SQCR_783980_82975_313832_109">RICAVI!$J$111</definedName>
    <definedName name="SQCR_783980_82975_313832_11">RICAVI!$J$13</definedName>
    <definedName name="SQCR_783980_82975_313832_110">RICAVI!$J$112</definedName>
    <definedName name="SQCR_783980_82975_313832_111">RICAVI!$J$113</definedName>
    <definedName name="SQCR_783980_82975_313832_112">RICAVI!$J$114</definedName>
    <definedName name="SQCR_783980_82975_313832_113">RICAVI!$J$115</definedName>
    <definedName name="SQCR_783980_82975_313832_114">RICAVI!$J$116</definedName>
    <definedName name="SQCR_783980_82975_313832_115">RICAVI!$J$117</definedName>
    <definedName name="SQCR_783980_82975_313832_116">RICAVI!$J$118</definedName>
    <definedName name="SQCR_783980_82975_313832_117">RICAVI!$J$119</definedName>
    <definedName name="SQCR_783980_82975_313832_118">RICAVI!$J$120</definedName>
    <definedName name="SQCR_783980_82975_313832_119">RICAVI!$J$121</definedName>
    <definedName name="SQCR_783980_82975_313832_12">RICAVI!$J$14</definedName>
    <definedName name="SQCR_783980_82975_313832_120">RICAVI!$J$122</definedName>
    <definedName name="SQCR_783980_82975_313832_121">RICAVI!$J$123</definedName>
    <definedName name="SQCR_783980_82975_313832_122">RICAVI!$J$124</definedName>
    <definedName name="SQCR_783980_82975_313832_123">RICAVI!$J$125</definedName>
    <definedName name="SQCR_783980_82975_313832_124">RICAVI!$J$126</definedName>
    <definedName name="SQCR_783980_82975_313832_125">RICAVI!$J$127</definedName>
    <definedName name="SQCR_783980_82975_313832_126">RICAVI!$J$128</definedName>
    <definedName name="SQCR_783980_82975_313832_127">RICAVI!$J$129</definedName>
    <definedName name="SQCR_783980_82975_313832_128">RICAVI!$J$130</definedName>
    <definedName name="SQCR_783980_82975_313832_129">RICAVI!$J$131</definedName>
    <definedName name="SQCR_783980_82975_313832_13">RICAVI!$J$15</definedName>
    <definedName name="SQCR_783980_82975_313832_130">RICAVI!$J$132</definedName>
    <definedName name="SQCR_783980_82975_313832_131">RICAVI!$J$133</definedName>
    <definedName name="SQCR_783980_82975_313832_132">RICAVI!$J$134</definedName>
    <definedName name="SQCR_783980_82975_313832_133">RICAVI!$J$135</definedName>
    <definedName name="SQCR_783980_82975_313832_134">RICAVI!$J$136</definedName>
    <definedName name="SQCR_783980_82975_313832_135">RICAVI!$J$137</definedName>
    <definedName name="SQCR_783980_82975_313832_136">RICAVI!$J$138</definedName>
    <definedName name="SQCR_783980_82975_313832_137">RICAVI!$J$139</definedName>
    <definedName name="SQCR_783980_82975_313832_138">RICAVI!$J$140</definedName>
    <definedName name="SQCR_783980_82975_313832_139">RICAVI!$J$141</definedName>
    <definedName name="SQCR_783980_82975_313832_14">RICAVI!$J$16</definedName>
    <definedName name="SQCR_783980_82975_313832_140">RICAVI!$J$142</definedName>
    <definedName name="SQCR_783980_82975_313832_141">RICAVI!$J$143</definedName>
    <definedName name="SQCR_783980_82975_313832_142">RICAVI!$J$144</definedName>
    <definedName name="SQCR_783980_82975_313832_143">RICAVI!$J$145</definedName>
    <definedName name="SQCR_783980_82975_313832_144">RICAVI!$J$146</definedName>
    <definedName name="SQCR_783980_82975_313832_145">RICAVI!$J$147</definedName>
    <definedName name="SQCR_783980_82975_313832_146">RICAVI!$J$148</definedName>
    <definedName name="SQCR_783980_82975_313832_147">RICAVI!$J$149</definedName>
    <definedName name="SQCR_783980_82975_313832_148">RICAVI!$J$150</definedName>
    <definedName name="SQCR_783980_82975_313832_15">RICAVI!$J$17</definedName>
    <definedName name="SQCR_783980_82975_313832_150">RICAVI!$J$152</definedName>
    <definedName name="SQCR_783980_82975_313832_151">RICAVI!$J$153</definedName>
    <definedName name="SQCR_783980_82975_313832_152">RICAVI!$J$154</definedName>
    <definedName name="SQCR_783980_82975_313832_153">RICAVI!$J$155</definedName>
    <definedName name="SQCR_783980_82975_313832_154">RICAVI!$J$156</definedName>
    <definedName name="SQCR_783980_82975_313832_155">RICAVI!$J$157</definedName>
    <definedName name="SQCR_783980_82975_313832_156">RICAVI!$J$158</definedName>
    <definedName name="SQCR_783980_82975_313832_157">RICAVI!$J$159</definedName>
    <definedName name="SQCR_783980_82975_313832_159">RICAVI!$J$161</definedName>
    <definedName name="SQCR_783980_82975_313832_16">RICAVI!$J$18</definedName>
    <definedName name="SQCR_783980_82975_313832_160">RICAVI!$J$162</definedName>
    <definedName name="SQCR_783980_82975_313832_162">RICAVI!$J$164</definedName>
    <definedName name="SQCR_783980_82975_313832_163">RICAVI!$J$165</definedName>
    <definedName name="SQCR_783980_82975_313832_164">RICAVI!$J$166</definedName>
    <definedName name="SQCR_783980_82975_313832_165">RICAVI!$J$167</definedName>
    <definedName name="SQCR_783980_82975_313832_166">RICAVI!$J$168</definedName>
    <definedName name="SQCR_783980_82975_313832_167">RICAVI!$J$169</definedName>
    <definedName name="SQCR_783980_82975_313832_168">RICAVI!$J$170</definedName>
    <definedName name="SQCR_783980_82975_313832_169">RICAVI!$J$171</definedName>
    <definedName name="SQCR_783980_82975_313832_17">RICAVI!$J$19</definedName>
    <definedName name="SQCR_783980_82975_313832_171">RICAVI!$J$173</definedName>
    <definedName name="SQCR_783980_82975_313832_172">RICAVI!$J$174</definedName>
    <definedName name="SQCR_783980_82975_313832_174">RICAVI!$J$176</definedName>
    <definedName name="SQCR_783980_82975_313832_175">RICAVI!$J$177</definedName>
    <definedName name="SQCR_783980_82975_313832_176">RICAVI!$J$178</definedName>
    <definedName name="SQCR_783980_82975_313832_177">RICAVI!$J$179</definedName>
    <definedName name="SQCR_783980_82975_313832_178">RICAVI!$J$180</definedName>
    <definedName name="SQCR_783980_82975_313832_179">RICAVI!$J$181</definedName>
    <definedName name="SQCR_783980_82975_313832_18">RICAVI!$J$20</definedName>
    <definedName name="SQCR_783980_82975_313832_180">RICAVI!$J$182</definedName>
    <definedName name="SQCR_783980_82975_313832_181">RICAVI!$J$183</definedName>
    <definedName name="SQCR_783980_82975_313832_182">RICAVI!$J$184</definedName>
    <definedName name="SQCR_783980_82975_313832_183">RICAVI!$J$185</definedName>
    <definedName name="SQCR_783980_82975_313832_185">RICAVI!$J$187</definedName>
    <definedName name="SQCR_783980_82975_313832_186">RICAVI!$J$188</definedName>
    <definedName name="SQCR_783980_82975_313832_187">RICAVI!$J$189</definedName>
    <definedName name="SQCR_783980_82975_313832_188">RICAVI!$J$190</definedName>
    <definedName name="SQCR_783980_82975_313832_189">RICAVI!$J$191</definedName>
    <definedName name="SQCR_783980_82975_313832_19">RICAVI!$J$21</definedName>
    <definedName name="SQCR_783980_82975_313832_190">RICAVI!$J$192</definedName>
    <definedName name="SQCR_783980_82975_313832_20">RICAVI!$J$22</definedName>
    <definedName name="SQCR_783980_82975_313832_21">RICAVI!$J$23</definedName>
    <definedName name="SQCR_783980_82975_313832_22">RICAVI!$J$24</definedName>
    <definedName name="SQCR_783980_82975_313832_23">RICAVI!$J$25</definedName>
    <definedName name="SQCR_783980_82975_313832_24">RICAVI!$J$26</definedName>
    <definedName name="SQCR_783980_82975_313832_25">RICAVI!$J$27</definedName>
    <definedName name="SQCR_783980_82975_313832_26">RICAVI!$J$28</definedName>
    <definedName name="SQCR_783980_82975_313832_27">RICAVI!$J$29</definedName>
    <definedName name="SQCR_783980_82975_313832_28">RICAVI!$J$30</definedName>
    <definedName name="SQCR_783980_82975_313832_29">RICAVI!$J$31</definedName>
    <definedName name="SQCR_783980_82975_313832_30">RICAVI!$J$32</definedName>
    <definedName name="SQCR_783980_82975_313832_31">RICAVI!$J$33</definedName>
    <definedName name="SQCR_783980_82975_313832_32">RICAVI!$J$34</definedName>
    <definedName name="SQCR_783980_82975_313832_33">RICAVI!$J$35</definedName>
    <definedName name="SQCR_783980_82975_313832_34">RICAVI!$J$36</definedName>
    <definedName name="SQCR_783980_82975_313832_35">RICAVI!$J$37</definedName>
    <definedName name="SQCR_783980_82975_313832_36">RICAVI!$J$38</definedName>
    <definedName name="SQCR_783980_82975_313832_38">RICAVI!$J$40</definedName>
    <definedName name="SQCR_783980_82975_313832_39">RICAVI!$J$41</definedName>
    <definedName name="SQCR_783980_82975_313832_40">RICAVI!$J$42</definedName>
    <definedName name="SQCR_783980_82975_313832_41">RICAVI!$J$43</definedName>
    <definedName name="SQCR_783980_82975_313832_42">RICAVI!$J$44</definedName>
    <definedName name="SQCR_783980_82975_313832_43">RICAVI!$J$45</definedName>
    <definedName name="SQCR_783980_82975_313832_44">RICAVI!$J$46</definedName>
    <definedName name="SQCR_783980_82975_313832_45">RICAVI!$J$47</definedName>
    <definedName name="SQCR_783980_82975_313832_46">RICAVI!$J$48</definedName>
    <definedName name="SQCR_783980_82975_313832_47">RICAVI!$J$49</definedName>
    <definedName name="SQCR_783980_82975_313832_48">RICAVI!$J$50</definedName>
    <definedName name="SQCR_783980_82975_313832_49">RICAVI!$J$51</definedName>
    <definedName name="SQCR_783980_82975_313832_50">RICAVI!$J$52</definedName>
    <definedName name="SQCR_783980_82975_313832_51">RICAVI!$J$53</definedName>
    <definedName name="SQCR_783980_82975_313832_52">RICAVI!$J$54</definedName>
    <definedName name="SQCR_783980_82975_313832_53">RICAVI!$J$55</definedName>
    <definedName name="SQCR_783980_82975_313832_54">RICAVI!$J$56</definedName>
    <definedName name="SQCR_783980_82975_313832_55">RICAVI!$J$57</definedName>
    <definedName name="SQCR_783980_82975_313832_56">RICAVI!$J$58</definedName>
    <definedName name="SQCR_783980_82975_313832_57">RICAVI!$J$59</definedName>
    <definedName name="SQCR_783980_82975_313832_58">RICAVI!$J$60</definedName>
    <definedName name="SQCR_783980_82975_313832_59">RICAVI!$J$61</definedName>
    <definedName name="SQCR_783980_82975_313832_6">RICAVI!$J$8</definedName>
    <definedName name="SQCR_783980_82975_313832_60">RICAVI!$J$62</definedName>
    <definedName name="SQCR_783980_82975_313832_61">RICAVI!$J$63</definedName>
    <definedName name="SQCR_783980_82975_313832_62">RICAVI!$J$64</definedName>
    <definedName name="SQCR_783980_82975_313832_64">RICAVI!$J$66</definedName>
    <definedName name="SQCR_783980_82975_313832_65">RICAVI!$J$67</definedName>
    <definedName name="SQCR_783980_82975_313832_66">RICAVI!$J$68</definedName>
    <definedName name="SQCR_783980_82975_313832_67">RICAVI!$J$69</definedName>
    <definedName name="SQCR_783980_82975_313832_68">RICAVI!$J$70</definedName>
    <definedName name="SQCR_783980_82975_313832_7">RICAVI!$J$9</definedName>
    <definedName name="SQCR_783980_82975_313832_70">RICAVI!$J$72</definedName>
    <definedName name="SQCR_783980_82975_313832_71">RICAVI!$J$73</definedName>
    <definedName name="SQCR_783980_82975_313832_72">RICAVI!$J$74</definedName>
    <definedName name="SQCR_783980_82975_313832_73">RICAVI!$J$75</definedName>
    <definedName name="SQCR_783980_82975_313832_74">RICAVI!$J$76</definedName>
    <definedName name="SQCR_783980_82975_313832_75">RICAVI!$J$77</definedName>
    <definedName name="SQCR_783980_82975_313832_77">RICAVI!$J$79</definedName>
    <definedName name="SQCR_783980_82975_313832_78">RICAVI!$J$80</definedName>
    <definedName name="SQCR_783980_82975_313832_79">RICAVI!$J$81</definedName>
    <definedName name="SQCR_783980_82975_313832_8">RICAVI!$J$10</definedName>
    <definedName name="SQCR_783980_82975_313832_80">RICAVI!$J$82</definedName>
    <definedName name="SQCR_783980_82975_313832_81">RICAVI!$J$83</definedName>
    <definedName name="SQCR_783980_82975_313832_82">RICAVI!$J$84</definedName>
    <definedName name="SQCR_783980_82975_313832_84">RICAVI!$J$86</definedName>
    <definedName name="SQCR_783980_82975_313832_85">RICAVI!$J$87</definedName>
    <definedName name="SQCR_783980_82975_313832_86">RICAVI!$J$88</definedName>
    <definedName name="SQCR_783980_82975_313832_87">RICAVI!$J$89</definedName>
    <definedName name="SQCR_783980_82975_313832_88">RICAVI!$J$90</definedName>
    <definedName name="SQCR_783980_82975_313832_89">RICAVI!$J$91</definedName>
    <definedName name="SQCR_783980_82975_313832_9">RICAVI!$J$11</definedName>
    <definedName name="SQCR_783980_82975_313832_90">RICAVI!$J$92</definedName>
    <definedName name="SQCR_783980_82975_313832_91">RICAVI!$J$93</definedName>
    <definedName name="SQCR_783980_82975_313832_92">RICAVI!$J$94</definedName>
    <definedName name="SQCR_783980_82975_313832_93">RICAVI!$J$95</definedName>
    <definedName name="SQCR_783980_82975_313832_94">RICAVI!$J$96</definedName>
    <definedName name="SQCR_783980_82975_313832_95">RICAVI!$J$97</definedName>
    <definedName name="SQCR_783980_82975_313832_96">RICAVI!$J$98</definedName>
    <definedName name="SQCR_783980_82975_313832_97">RICAVI!$J$99</definedName>
    <definedName name="SQCR_783980_82975_313832_98">RICAVI!$J$100</definedName>
    <definedName name="SQCR_783980_82975_313832_99">RICAVI!$J$101</definedName>
    <definedName name="SQCR_783980_82975_313836_10">RICAVI!$F$12</definedName>
    <definedName name="SQCR_783980_82975_313836_100">RICAVI!$F$102</definedName>
    <definedName name="SQCR_783980_82975_313836_101">RICAVI!$F$103</definedName>
    <definedName name="SQCR_783980_82975_313836_102">RICAVI!$F$104</definedName>
    <definedName name="SQCR_783980_82975_313836_103">RICAVI!$F$105</definedName>
    <definedName name="SQCR_783980_82975_313836_104">RICAVI!$F$106</definedName>
    <definedName name="SQCR_783980_82975_313836_105">RICAVI!$F$107</definedName>
    <definedName name="SQCR_783980_82975_313836_106">RICAVI!$F$108</definedName>
    <definedName name="SQCR_783980_82975_313836_107">RICAVI!$F$109</definedName>
    <definedName name="SQCR_783980_82975_313836_108">RICAVI!$F$110</definedName>
    <definedName name="SQCR_783980_82975_313836_109">RICAVI!$F$111</definedName>
    <definedName name="SQCR_783980_82975_313836_11">RICAVI!$F$13</definedName>
    <definedName name="SQCR_783980_82975_313836_110">RICAVI!$F$112</definedName>
    <definedName name="SQCR_783980_82975_313836_111">RICAVI!$F$113</definedName>
    <definedName name="SQCR_783980_82975_313836_112">RICAVI!$F$114</definedName>
    <definedName name="SQCR_783980_82975_313836_113">RICAVI!$F$115</definedName>
    <definedName name="SQCR_783980_82975_313836_114">RICAVI!$F$116</definedName>
    <definedName name="SQCR_783980_82975_313836_115">RICAVI!$F$117</definedName>
    <definedName name="SQCR_783980_82975_313836_116">RICAVI!$F$118</definedName>
    <definedName name="SQCR_783980_82975_313836_117">RICAVI!$F$119</definedName>
    <definedName name="SQCR_783980_82975_313836_118">RICAVI!$F$120</definedName>
    <definedName name="SQCR_783980_82975_313836_119">RICAVI!$F$121</definedName>
    <definedName name="SQCR_783980_82975_313836_12">RICAVI!$F$14</definedName>
    <definedName name="SQCR_783980_82975_313836_120">RICAVI!$F$122</definedName>
    <definedName name="SQCR_783980_82975_313836_121">RICAVI!$F$123</definedName>
    <definedName name="SQCR_783980_82975_313836_122">RICAVI!$F$124</definedName>
    <definedName name="SQCR_783980_82975_313836_123">RICAVI!$F$125</definedName>
    <definedName name="SQCR_783980_82975_313836_124">RICAVI!$F$126</definedName>
    <definedName name="SQCR_783980_82975_313836_125">RICAVI!$F$127</definedName>
    <definedName name="SQCR_783980_82975_313836_126">RICAVI!$F$128</definedName>
    <definedName name="SQCR_783980_82975_313836_127">RICAVI!$F$129</definedName>
    <definedName name="SQCR_783980_82975_313836_128">RICAVI!$F$130</definedName>
    <definedName name="SQCR_783980_82975_313836_129">RICAVI!$F$131</definedName>
    <definedName name="SQCR_783980_82975_313836_13">RICAVI!$F$15</definedName>
    <definedName name="SQCR_783980_82975_313836_130">RICAVI!$F$132</definedName>
    <definedName name="SQCR_783980_82975_313836_131">RICAVI!$F$133</definedName>
    <definedName name="SQCR_783980_82975_313836_132">RICAVI!$F$134</definedName>
    <definedName name="SQCR_783980_82975_313836_133">RICAVI!$F$135</definedName>
    <definedName name="SQCR_783980_82975_313836_134">RICAVI!$F$136</definedName>
    <definedName name="SQCR_783980_82975_313836_135">RICAVI!$F$137</definedName>
    <definedName name="SQCR_783980_82975_313836_136">RICAVI!$F$138</definedName>
    <definedName name="SQCR_783980_82975_313836_137">RICAVI!$F$139</definedName>
    <definedName name="SQCR_783980_82975_313836_138">RICAVI!$F$140</definedName>
    <definedName name="SQCR_783980_82975_313836_139">RICAVI!$F$141</definedName>
    <definedName name="SQCR_783980_82975_313836_14">RICAVI!$F$16</definedName>
    <definedName name="SQCR_783980_82975_313836_140">RICAVI!$F$142</definedName>
    <definedName name="SQCR_783980_82975_313836_141">RICAVI!$F$143</definedName>
    <definedName name="SQCR_783980_82975_313836_142">RICAVI!$F$144</definedName>
    <definedName name="SQCR_783980_82975_313836_143">RICAVI!$F$145</definedName>
    <definedName name="SQCR_783980_82975_313836_144">RICAVI!$F$146</definedName>
    <definedName name="SQCR_783980_82975_313836_145">RICAVI!$F$147</definedName>
    <definedName name="SQCR_783980_82975_313836_146">RICAVI!$F$148</definedName>
    <definedName name="SQCR_783980_82975_313836_147">RICAVI!$F$149</definedName>
    <definedName name="SQCR_783980_82975_313836_148">RICAVI!$F$150</definedName>
    <definedName name="SQCR_783980_82975_313836_15">RICAVI!$F$17</definedName>
    <definedName name="SQCR_783980_82975_313836_150">RICAVI!$F$152</definedName>
    <definedName name="SQCR_783980_82975_313836_151">RICAVI!$F$153</definedName>
    <definedName name="SQCR_783980_82975_313836_152">RICAVI!$F$154</definedName>
    <definedName name="SQCR_783980_82975_313836_153">RICAVI!$F$155</definedName>
    <definedName name="SQCR_783980_82975_313836_154">RICAVI!$F$156</definedName>
    <definedName name="SQCR_783980_82975_313836_155">RICAVI!$F$157</definedName>
    <definedName name="SQCR_783980_82975_313836_156">RICAVI!$F$158</definedName>
    <definedName name="SQCR_783980_82975_313836_157">RICAVI!$F$159</definedName>
    <definedName name="SQCR_783980_82975_313836_159">RICAVI!$F$161</definedName>
    <definedName name="SQCR_783980_82975_313836_16">RICAVI!$F$18</definedName>
    <definedName name="SQCR_783980_82975_313836_160">RICAVI!$F$162</definedName>
    <definedName name="SQCR_783980_82975_313836_162">RICAVI!$F$164</definedName>
    <definedName name="SQCR_783980_82975_313836_163">RICAVI!$F$165</definedName>
    <definedName name="SQCR_783980_82975_313836_164">RICAVI!$F$166</definedName>
    <definedName name="SQCR_783980_82975_313836_165">RICAVI!$F$167</definedName>
    <definedName name="SQCR_783980_82975_313836_166">RICAVI!$F$168</definedName>
    <definedName name="SQCR_783980_82975_313836_167">RICAVI!$F$169</definedName>
    <definedName name="SQCR_783980_82975_313836_168">RICAVI!$F$170</definedName>
    <definedName name="SQCR_783980_82975_313836_169">RICAVI!$F$171</definedName>
    <definedName name="SQCR_783980_82975_313836_17">RICAVI!$F$19</definedName>
    <definedName name="SQCR_783980_82975_313836_171">RICAVI!$F$173</definedName>
    <definedName name="SQCR_783980_82975_313836_172">RICAVI!$F$174</definedName>
    <definedName name="SQCR_783980_82975_313836_174">RICAVI!$F$176</definedName>
    <definedName name="SQCR_783980_82975_313836_175">RICAVI!$F$177</definedName>
    <definedName name="SQCR_783980_82975_313836_176">RICAVI!$F$178</definedName>
    <definedName name="SQCR_783980_82975_313836_177">RICAVI!$F$179</definedName>
    <definedName name="SQCR_783980_82975_313836_178">RICAVI!$F$180</definedName>
    <definedName name="SQCR_783980_82975_313836_179">RICAVI!$F$181</definedName>
    <definedName name="SQCR_783980_82975_313836_18">RICAVI!$F$20</definedName>
    <definedName name="SQCR_783980_82975_313836_180">RICAVI!$F$182</definedName>
    <definedName name="SQCR_783980_82975_313836_181">RICAVI!$F$183</definedName>
    <definedName name="SQCR_783980_82975_313836_182">RICAVI!$F$184</definedName>
    <definedName name="SQCR_783980_82975_313836_183">RICAVI!$F$185</definedName>
    <definedName name="SQCR_783980_82975_313836_185">RICAVI!$F$187</definedName>
    <definedName name="SQCR_783980_82975_313836_186">RICAVI!$F$188</definedName>
    <definedName name="SQCR_783980_82975_313836_187">RICAVI!$F$189</definedName>
    <definedName name="SQCR_783980_82975_313836_188">RICAVI!$F$190</definedName>
    <definedName name="SQCR_783980_82975_313836_189">RICAVI!$F$191</definedName>
    <definedName name="SQCR_783980_82975_313836_19">RICAVI!$F$21</definedName>
    <definedName name="SQCR_783980_82975_313836_190">RICAVI!$F$192</definedName>
    <definedName name="SQCR_783980_82975_313836_20">RICAVI!$F$22</definedName>
    <definedName name="SQCR_783980_82975_313836_21">RICAVI!$F$23</definedName>
    <definedName name="SQCR_783980_82975_313836_22">RICAVI!$F$24</definedName>
    <definedName name="SQCR_783980_82975_313836_23">RICAVI!$F$25</definedName>
    <definedName name="SQCR_783980_82975_313836_24">RICAVI!$F$26</definedName>
    <definedName name="SQCR_783980_82975_313836_25">RICAVI!$F$27</definedName>
    <definedName name="SQCR_783980_82975_313836_26">RICAVI!$F$28</definedName>
    <definedName name="SQCR_783980_82975_313836_27">RICAVI!$F$29</definedName>
    <definedName name="SQCR_783980_82975_313836_28">RICAVI!$F$30</definedName>
    <definedName name="SQCR_783980_82975_313836_29">RICAVI!$F$31</definedName>
    <definedName name="SQCR_783980_82975_313836_30">RICAVI!$F$32</definedName>
    <definedName name="SQCR_783980_82975_313836_31">RICAVI!$F$33</definedName>
    <definedName name="SQCR_783980_82975_313836_32">RICAVI!$F$34</definedName>
    <definedName name="SQCR_783980_82975_313836_33">RICAVI!$F$35</definedName>
    <definedName name="SQCR_783980_82975_313836_34">RICAVI!$F$36</definedName>
    <definedName name="SQCR_783980_82975_313836_35">RICAVI!$F$37</definedName>
    <definedName name="SQCR_783980_82975_313836_36">RICAVI!$F$38</definedName>
    <definedName name="SQCR_783980_82975_313836_38">RICAVI!$F$40</definedName>
    <definedName name="SQCR_783980_82975_313836_39">RICAVI!$F$41</definedName>
    <definedName name="SQCR_783980_82975_313836_40">RICAVI!$F$42</definedName>
    <definedName name="SQCR_783980_82975_313836_41">RICAVI!$F$43</definedName>
    <definedName name="SQCR_783980_82975_313836_42">RICAVI!$F$44</definedName>
    <definedName name="SQCR_783980_82975_313836_43">RICAVI!$F$45</definedName>
    <definedName name="SQCR_783980_82975_313836_44">RICAVI!$F$46</definedName>
    <definedName name="SQCR_783980_82975_313836_45">RICAVI!$F$47</definedName>
    <definedName name="SQCR_783980_82975_313836_46">RICAVI!$F$48</definedName>
    <definedName name="SQCR_783980_82975_313836_47">RICAVI!$F$49</definedName>
    <definedName name="SQCR_783980_82975_313836_48">RICAVI!$F$50</definedName>
    <definedName name="SQCR_783980_82975_313836_49">RICAVI!$F$51</definedName>
    <definedName name="SQCR_783980_82975_313836_50">RICAVI!$F$52</definedName>
    <definedName name="SQCR_783980_82975_313836_51">RICAVI!$F$53</definedName>
    <definedName name="SQCR_783980_82975_313836_52">RICAVI!$F$54</definedName>
    <definedName name="SQCR_783980_82975_313836_53">RICAVI!$F$55</definedName>
    <definedName name="SQCR_783980_82975_313836_54">RICAVI!$F$56</definedName>
    <definedName name="SQCR_783980_82975_313836_55">RICAVI!$F$57</definedName>
    <definedName name="SQCR_783980_82975_313836_56">RICAVI!$F$58</definedName>
    <definedName name="SQCR_783980_82975_313836_57">RICAVI!$F$59</definedName>
    <definedName name="SQCR_783980_82975_313836_58">RICAVI!$F$60</definedName>
    <definedName name="SQCR_783980_82975_313836_59">RICAVI!$F$61</definedName>
    <definedName name="SQCR_783980_82975_313836_6">RICAVI!$F$8</definedName>
    <definedName name="SQCR_783980_82975_313836_60">RICAVI!$F$62</definedName>
    <definedName name="SQCR_783980_82975_313836_61">RICAVI!$F$63</definedName>
    <definedName name="SQCR_783980_82975_313836_62">RICAVI!$F$64</definedName>
    <definedName name="SQCR_783980_82975_313836_64">RICAVI!$F$66</definedName>
    <definedName name="SQCR_783980_82975_313836_65">RICAVI!$F$67</definedName>
    <definedName name="SQCR_783980_82975_313836_66">RICAVI!$F$68</definedName>
    <definedName name="SQCR_783980_82975_313836_67">RICAVI!$F$69</definedName>
    <definedName name="SQCR_783980_82975_313836_68">RICAVI!$F$70</definedName>
    <definedName name="SQCR_783980_82975_313836_7">RICAVI!$F$9</definedName>
    <definedName name="SQCR_783980_82975_313836_70">RICAVI!$F$72</definedName>
    <definedName name="SQCR_783980_82975_313836_71">RICAVI!$F$73</definedName>
    <definedName name="SQCR_783980_82975_313836_72">RICAVI!$F$74</definedName>
    <definedName name="SQCR_783980_82975_313836_73">RICAVI!$F$75</definedName>
    <definedName name="SQCR_783980_82975_313836_74">RICAVI!$F$76</definedName>
    <definedName name="SQCR_783980_82975_313836_75">RICAVI!$F$77</definedName>
    <definedName name="SQCR_783980_82975_313836_77">RICAVI!$F$79</definedName>
    <definedName name="SQCR_783980_82975_313836_78">RICAVI!$F$80</definedName>
    <definedName name="SQCR_783980_82975_313836_79">RICAVI!$F$81</definedName>
    <definedName name="SQCR_783980_82975_313836_8">RICAVI!$F$10</definedName>
    <definedName name="SQCR_783980_82975_313836_80">RICAVI!$F$82</definedName>
    <definedName name="SQCR_783980_82975_313836_81">RICAVI!$F$83</definedName>
    <definedName name="SQCR_783980_82975_313836_82">RICAVI!$F$84</definedName>
    <definedName name="SQCR_783980_82975_313836_84">RICAVI!$F$86</definedName>
    <definedName name="SQCR_783980_82975_313836_85">RICAVI!$F$87</definedName>
    <definedName name="SQCR_783980_82975_313836_86">RICAVI!$F$88</definedName>
    <definedName name="SQCR_783980_82975_313836_87">RICAVI!$F$89</definedName>
    <definedName name="SQCR_783980_82975_313836_88">RICAVI!$F$90</definedName>
    <definedName name="SQCR_783980_82975_313836_89">RICAVI!$F$91</definedName>
    <definedName name="SQCR_783980_82975_313836_9">RICAVI!$F$11</definedName>
    <definedName name="SQCR_783980_82975_313836_90">RICAVI!$F$92</definedName>
    <definedName name="SQCR_783980_82975_313836_91">RICAVI!$F$93</definedName>
    <definedName name="SQCR_783980_82975_313836_92">RICAVI!$F$94</definedName>
    <definedName name="SQCR_783980_82975_313836_93">RICAVI!$F$95</definedName>
    <definedName name="SQCR_783980_82975_313836_94">RICAVI!$F$96</definedName>
    <definedName name="SQCR_783980_82975_313836_95">RICAVI!$F$97</definedName>
    <definedName name="SQCR_783980_82975_313836_96">RICAVI!$F$98</definedName>
    <definedName name="SQCR_783980_82975_313836_97">RICAVI!$F$99</definedName>
    <definedName name="SQCR_783980_82975_313836_98">RICAVI!$F$100</definedName>
    <definedName name="SQCR_783980_82975_313836_99">RICAVI!$F$101</definedName>
    <definedName name="SQCR_783980_82975_313837_10">RICAVI!$B$12</definedName>
    <definedName name="SQCR_783980_82975_313837_100">RICAVI!$B$102</definedName>
    <definedName name="SQCR_783980_82975_313837_101">RICAVI!$B$103</definedName>
    <definedName name="SQCR_783980_82975_313837_102">RICAVI!$B$104</definedName>
    <definedName name="SQCR_783980_82975_313837_103">RICAVI!$B$105</definedName>
    <definedName name="SQCR_783980_82975_313837_104">RICAVI!$B$106</definedName>
    <definedName name="SQCR_783980_82975_313837_105">RICAVI!$B$107</definedName>
    <definedName name="SQCR_783980_82975_313837_106">RICAVI!$B$108</definedName>
    <definedName name="SQCR_783980_82975_313837_107">RICAVI!$B$109</definedName>
    <definedName name="SQCR_783980_82975_313837_108">RICAVI!$B$110</definedName>
    <definedName name="SQCR_783980_82975_313837_109">RICAVI!$B$111</definedName>
    <definedName name="SQCR_783980_82975_313837_11">RICAVI!$B$13</definedName>
    <definedName name="SQCR_783980_82975_313837_110">RICAVI!$B$112</definedName>
    <definedName name="SQCR_783980_82975_313837_111">RICAVI!$B$113</definedName>
    <definedName name="SQCR_783980_82975_313837_112">RICAVI!$B$114</definedName>
    <definedName name="SQCR_783980_82975_313837_113">RICAVI!$B$115</definedName>
    <definedName name="SQCR_783980_82975_313837_114">RICAVI!$B$116</definedName>
    <definedName name="SQCR_783980_82975_313837_115">RICAVI!$B$117</definedName>
    <definedName name="SQCR_783980_82975_313837_116">RICAVI!$B$118</definedName>
    <definedName name="SQCR_783980_82975_313837_117">RICAVI!$B$119</definedName>
    <definedName name="SQCR_783980_82975_313837_118">RICAVI!$B$120</definedName>
    <definedName name="SQCR_783980_82975_313837_119">RICAVI!$B$121</definedName>
    <definedName name="SQCR_783980_82975_313837_12">RICAVI!$B$14</definedName>
    <definedName name="SQCR_783980_82975_313837_120">RICAVI!$B$122</definedName>
    <definedName name="SQCR_783980_82975_313837_121">RICAVI!$B$123</definedName>
    <definedName name="SQCR_783980_82975_313837_122">RICAVI!$B$124</definedName>
    <definedName name="SQCR_783980_82975_313837_123">RICAVI!$B$125</definedName>
    <definedName name="SQCR_783980_82975_313837_124">RICAVI!$B$126</definedName>
    <definedName name="SQCR_783980_82975_313837_125">RICAVI!$B$127</definedName>
    <definedName name="SQCR_783980_82975_313837_126">RICAVI!$B$128</definedName>
    <definedName name="SQCR_783980_82975_313837_127">RICAVI!$B$129</definedName>
    <definedName name="SQCR_783980_82975_313837_128">RICAVI!$B$130</definedName>
    <definedName name="SQCR_783980_82975_313837_129">RICAVI!$B$131</definedName>
    <definedName name="SQCR_783980_82975_313837_13">RICAVI!$B$15</definedName>
    <definedName name="SQCR_783980_82975_313837_130">RICAVI!$B$132</definedName>
    <definedName name="SQCR_783980_82975_313837_131">RICAVI!$B$133</definedName>
    <definedName name="SQCR_783980_82975_313837_132">RICAVI!$B$134</definedName>
    <definedName name="SQCR_783980_82975_313837_133">RICAVI!$B$135</definedName>
    <definedName name="SQCR_783980_82975_313837_134">RICAVI!$B$136</definedName>
    <definedName name="SQCR_783980_82975_313837_135">RICAVI!$B$137</definedName>
    <definedName name="SQCR_783980_82975_313837_136">RICAVI!$B$138</definedName>
    <definedName name="SQCR_783980_82975_313837_137">RICAVI!$B$139</definedName>
    <definedName name="SQCR_783980_82975_313837_138">RICAVI!$B$140</definedName>
    <definedName name="SQCR_783980_82975_313837_139">RICAVI!$B$141</definedName>
    <definedName name="SQCR_783980_82975_313837_14">RICAVI!$B$16</definedName>
    <definedName name="SQCR_783980_82975_313837_140">RICAVI!$B$142</definedName>
    <definedName name="SQCR_783980_82975_313837_141">RICAVI!$B$143</definedName>
    <definedName name="SQCR_783980_82975_313837_142">RICAVI!$B$144</definedName>
    <definedName name="SQCR_783980_82975_313837_143">RICAVI!$B$145</definedName>
    <definedName name="SQCR_783980_82975_313837_144">RICAVI!$B$146</definedName>
    <definedName name="SQCR_783980_82975_313837_145">RICAVI!$B$147</definedName>
    <definedName name="SQCR_783980_82975_313837_146">RICAVI!$B$148</definedName>
    <definedName name="SQCR_783980_82975_313837_147">RICAVI!$B$149</definedName>
    <definedName name="SQCR_783980_82975_313837_148">RICAVI!$B$150</definedName>
    <definedName name="SQCR_783980_82975_313837_15">RICAVI!$B$17</definedName>
    <definedName name="SQCR_783980_82975_313837_150">RICAVI!$B$152</definedName>
    <definedName name="SQCR_783980_82975_313837_151">RICAVI!$B$153</definedName>
    <definedName name="SQCR_783980_82975_313837_152">RICAVI!$B$154</definedName>
    <definedName name="SQCR_783980_82975_313837_153">RICAVI!$B$155</definedName>
    <definedName name="SQCR_783980_82975_313837_154">RICAVI!$B$156</definedName>
    <definedName name="SQCR_783980_82975_313837_155">RICAVI!$B$157</definedName>
    <definedName name="SQCR_783980_82975_313837_156">RICAVI!$B$158</definedName>
    <definedName name="SQCR_783980_82975_313837_157">RICAVI!$B$159</definedName>
    <definedName name="SQCR_783980_82975_313837_159">RICAVI!$B$161</definedName>
    <definedName name="SQCR_783980_82975_313837_16">RICAVI!$B$18</definedName>
    <definedName name="SQCR_783980_82975_313837_160">RICAVI!$B$162</definedName>
    <definedName name="SQCR_783980_82975_313837_162">RICAVI!$B$164</definedName>
    <definedName name="SQCR_783980_82975_313837_163">RICAVI!$B$165</definedName>
    <definedName name="SQCR_783980_82975_313837_164">RICAVI!$B$166</definedName>
    <definedName name="SQCR_783980_82975_313837_165">RICAVI!$B$167</definedName>
    <definedName name="SQCR_783980_82975_313837_166">RICAVI!$B$168</definedName>
    <definedName name="SQCR_783980_82975_313837_167">RICAVI!$B$169</definedName>
    <definedName name="SQCR_783980_82975_313837_168">RICAVI!$B$170</definedName>
    <definedName name="SQCR_783980_82975_313837_169">RICAVI!$B$171</definedName>
    <definedName name="SQCR_783980_82975_313837_17">RICAVI!$B$19</definedName>
    <definedName name="SQCR_783980_82975_313837_171">RICAVI!$B$173</definedName>
    <definedName name="SQCR_783980_82975_313837_172">RICAVI!$B$174</definedName>
    <definedName name="SQCR_783980_82975_313837_174">RICAVI!$B$176</definedName>
    <definedName name="SQCR_783980_82975_313837_175">RICAVI!$B$177</definedName>
    <definedName name="SQCR_783980_82975_313837_176">RICAVI!$B$178</definedName>
    <definedName name="SQCR_783980_82975_313837_177">RICAVI!$B$179</definedName>
    <definedName name="SQCR_783980_82975_313837_178">RICAVI!$B$180</definedName>
    <definedName name="SQCR_783980_82975_313837_179">RICAVI!$B$181</definedName>
    <definedName name="SQCR_783980_82975_313837_18">RICAVI!$B$20</definedName>
    <definedName name="SQCR_783980_82975_313837_180">RICAVI!$B$182</definedName>
    <definedName name="SQCR_783980_82975_313837_181">RICAVI!$B$183</definedName>
    <definedName name="SQCR_783980_82975_313837_182">RICAVI!$B$184</definedName>
    <definedName name="SQCR_783980_82975_313837_183">RICAVI!$B$185</definedName>
    <definedName name="SQCR_783980_82975_313837_185">RICAVI!$B$187</definedName>
    <definedName name="SQCR_783980_82975_313837_186">RICAVI!$B$188</definedName>
    <definedName name="SQCR_783980_82975_313837_187">RICAVI!$B$189</definedName>
    <definedName name="SQCR_783980_82975_313837_188">RICAVI!$B$190</definedName>
    <definedName name="SQCR_783980_82975_313837_189">RICAVI!$B$191</definedName>
    <definedName name="SQCR_783980_82975_313837_19">RICAVI!$B$21</definedName>
    <definedName name="SQCR_783980_82975_313837_190">RICAVI!$B$192</definedName>
    <definedName name="SQCR_783980_82975_313837_191">RICAVI!$B$193</definedName>
    <definedName name="SQCR_783980_82975_313837_20">RICAVI!$B$22</definedName>
    <definedName name="SQCR_783980_82975_313837_21">RICAVI!$B$23</definedName>
    <definedName name="SQCR_783980_82975_313837_22">RICAVI!$B$24</definedName>
    <definedName name="SQCR_783980_82975_313837_23">RICAVI!$B$25</definedName>
    <definedName name="SQCR_783980_82975_313837_24">RICAVI!$B$26</definedName>
    <definedName name="SQCR_783980_82975_313837_25">RICAVI!$B$27</definedName>
    <definedName name="SQCR_783980_82975_313837_26">RICAVI!$B$28</definedName>
    <definedName name="SQCR_783980_82975_313837_27">RICAVI!$B$29</definedName>
    <definedName name="SQCR_783980_82975_313837_28">RICAVI!$B$30</definedName>
    <definedName name="SQCR_783980_82975_313837_29">RICAVI!$B$31</definedName>
    <definedName name="SQCR_783980_82975_313837_30">RICAVI!$B$32</definedName>
    <definedName name="SQCR_783980_82975_313837_31">RICAVI!$B$33</definedName>
    <definedName name="SQCR_783980_82975_313837_32">RICAVI!$B$34</definedName>
    <definedName name="SQCR_783980_82975_313837_33">RICAVI!$B$35</definedName>
    <definedName name="SQCR_783980_82975_313837_34">RICAVI!$B$36</definedName>
    <definedName name="SQCR_783980_82975_313837_35">RICAVI!$B$37</definedName>
    <definedName name="SQCR_783980_82975_313837_36">RICAVI!$B$38</definedName>
    <definedName name="SQCR_783980_82975_313837_38">RICAVI!$B$40</definedName>
    <definedName name="SQCR_783980_82975_313837_39">RICAVI!$B$41</definedName>
    <definedName name="SQCR_783980_82975_313837_40">RICAVI!$B$42</definedName>
    <definedName name="SQCR_783980_82975_313837_41">RICAVI!$B$43</definedName>
    <definedName name="SQCR_783980_82975_313837_42">RICAVI!$B$44</definedName>
    <definedName name="SQCR_783980_82975_313837_43">RICAVI!$B$45</definedName>
    <definedName name="SQCR_783980_82975_313837_44">RICAVI!$B$46</definedName>
    <definedName name="SQCR_783980_82975_313837_45">RICAVI!$B$47</definedName>
    <definedName name="SQCR_783980_82975_313837_46">RICAVI!$B$48</definedName>
    <definedName name="SQCR_783980_82975_313837_47">RICAVI!$B$49</definedName>
    <definedName name="SQCR_783980_82975_313837_48">RICAVI!$B$50</definedName>
    <definedName name="SQCR_783980_82975_313837_49">RICAVI!$B$51</definedName>
    <definedName name="SQCR_783980_82975_313837_50">RICAVI!$B$52</definedName>
    <definedName name="SQCR_783980_82975_313837_51">RICAVI!$B$53</definedName>
    <definedName name="SQCR_783980_82975_313837_52">RICAVI!$B$54</definedName>
    <definedName name="SQCR_783980_82975_313837_53">RICAVI!$B$55</definedName>
    <definedName name="SQCR_783980_82975_313837_54">RICAVI!$B$56</definedName>
    <definedName name="SQCR_783980_82975_313837_55">RICAVI!$B$57</definedName>
    <definedName name="SQCR_783980_82975_313837_56">RICAVI!$B$58</definedName>
    <definedName name="SQCR_783980_82975_313837_57">RICAVI!$B$59</definedName>
    <definedName name="SQCR_783980_82975_313837_58">RICAVI!$B$60</definedName>
    <definedName name="SQCR_783980_82975_313837_59">RICAVI!$B$61</definedName>
    <definedName name="SQCR_783980_82975_313837_6">RICAVI!$B$8</definedName>
    <definedName name="SQCR_783980_82975_313837_60">RICAVI!$B$62</definedName>
    <definedName name="SQCR_783980_82975_313837_61">RICAVI!$B$63</definedName>
    <definedName name="SQCR_783980_82975_313837_62">RICAVI!$B$64</definedName>
    <definedName name="SQCR_783980_82975_313837_64">RICAVI!$B$66</definedName>
    <definedName name="SQCR_783980_82975_313837_65">RICAVI!$B$67</definedName>
    <definedName name="SQCR_783980_82975_313837_66">RICAVI!$B$68</definedName>
    <definedName name="SQCR_783980_82975_313837_67">RICAVI!$B$69</definedName>
    <definedName name="SQCR_783980_82975_313837_68">RICAVI!$B$70</definedName>
    <definedName name="SQCR_783980_82975_313837_7">RICAVI!$B$9</definedName>
    <definedName name="SQCR_783980_82975_313837_70">RICAVI!$B$72</definedName>
    <definedName name="SQCR_783980_82975_313837_71">RICAVI!$B$73</definedName>
    <definedName name="SQCR_783980_82975_313837_72">RICAVI!$B$74</definedName>
    <definedName name="SQCR_783980_82975_313837_73">RICAVI!$B$75</definedName>
    <definedName name="SQCR_783980_82975_313837_74">RICAVI!$B$76</definedName>
    <definedName name="SQCR_783980_82975_313837_75">RICAVI!$B$77</definedName>
    <definedName name="SQCR_783980_82975_313837_77">RICAVI!$B$79</definedName>
    <definedName name="SQCR_783980_82975_313837_78">RICAVI!$B$80</definedName>
    <definedName name="SQCR_783980_82975_313837_79">RICAVI!$B$81</definedName>
    <definedName name="SQCR_783980_82975_313837_8">RICAVI!$B$10</definedName>
    <definedName name="SQCR_783980_82975_313837_80">RICAVI!$B$82</definedName>
    <definedName name="SQCR_783980_82975_313837_81">RICAVI!$B$83</definedName>
    <definedName name="SQCR_783980_82975_313837_82">RICAVI!$B$84</definedName>
    <definedName name="SQCR_783980_82975_313837_84">RICAVI!$B$86</definedName>
    <definedName name="SQCR_783980_82975_313837_85">RICAVI!$B$87</definedName>
    <definedName name="SQCR_783980_82975_313837_86">RICAVI!$B$88</definedName>
    <definedName name="SQCR_783980_82975_313837_87">RICAVI!$B$89</definedName>
    <definedName name="SQCR_783980_82975_313837_88">RICAVI!$B$90</definedName>
    <definedName name="SQCR_783980_82975_313837_89">RICAVI!$B$91</definedName>
    <definedName name="SQCR_783980_82975_313837_9">RICAVI!$B$11</definedName>
    <definedName name="SQCR_783980_82975_313837_90">RICAVI!$B$92</definedName>
    <definedName name="SQCR_783980_82975_313837_91">RICAVI!$B$93</definedName>
    <definedName name="SQCR_783980_82975_313837_92">RICAVI!$B$94</definedName>
    <definedName name="SQCR_783980_82975_313837_93">RICAVI!$B$95</definedName>
    <definedName name="SQCR_783980_82975_313837_94">RICAVI!$B$96</definedName>
    <definedName name="SQCR_783980_82975_313837_95">RICAVI!$B$97</definedName>
    <definedName name="SQCR_783980_82975_313837_96">RICAVI!$B$98</definedName>
    <definedName name="SQCR_783980_82975_313837_97">RICAVI!$B$99</definedName>
    <definedName name="SQCR_783980_82975_313837_98">RICAVI!$B$100</definedName>
    <definedName name="SQCR_783980_82975_313837_99">RICAVI!$B$101</definedName>
    <definedName name="SQCR_783980_82975_313838_10">RICAVI!$A$12</definedName>
    <definedName name="SQCR_783980_82975_313838_100">RICAVI!$A$102</definedName>
    <definedName name="SQCR_783980_82975_313838_101">RICAVI!$A$103</definedName>
    <definedName name="SQCR_783980_82975_313838_102">RICAVI!$A$104</definedName>
    <definedName name="SQCR_783980_82975_313838_103">RICAVI!$A$105</definedName>
    <definedName name="SQCR_783980_82975_313838_104">RICAVI!$A$106</definedName>
    <definedName name="SQCR_783980_82975_313838_105">RICAVI!$A$107</definedName>
    <definedName name="SQCR_783980_82975_313838_106">RICAVI!$A$108</definedName>
    <definedName name="SQCR_783980_82975_313838_107">RICAVI!$A$109</definedName>
    <definedName name="SQCR_783980_82975_313838_108">RICAVI!$A$110</definedName>
    <definedName name="SQCR_783980_82975_313838_109">RICAVI!$A$111</definedName>
    <definedName name="SQCR_783980_82975_313838_11">RICAVI!$A$13</definedName>
    <definedName name="SQCR_783980_82975_313838_110">RICAVI!$A$112</definedName>
    <definedName name="SQCR_783980_82975_313838_111">RICAVI!$A$113</definedName>
    <definedName name="SQCR_783980_82975_313838_112">RICAVI!$A$114</definedName>
    <definedName name="SQCR_783980_82975_313838_113">RICAVI!$A$115</definedName>
    <definedName name="SQCR_783980_82975_313838_114">RICAVI!$A$116</definedName>
    <definedName name="SQCR_783980_82975_313838_115">RICAVI!$A$117</definedName>
    <definedName name="SQCR_783980_82975_313838_116">RICAVI!$A$118</definedName>
    <definedName name="SQCR_783980_82975_313838_117">RICAVI!$A$119</definedName>
    <definedName name="SQCR_783980_82975_313838_118">RICAVI!$A$120</definedName>
    <definedName name="SQCR_783980_82975_313838_119">RICAVI!$A$121</definedName>
    <definedName name="SQCR_783980_82975_313838_12">RICAVI!$A$14</definedName>
    <definedName name="SQCR_783980_82975_313838_120">RICAVI!$A$122</definedName>
    <definedName name="SQCR_783980_82975_313838_121">RICAVI!$A$123</definedName>
    <definedName name="SQCR_783980_82975_313838_122">RICAVI!$A$124</definedName>
    <definedName name="SQCR_783980_82975_313838_123">RICAVI!$A$125</definedName>
    <definedName name="SQCR_783980_82975_313838_124">RICAVI!$A$126</definedName>
    <definedName name="SQCR_783980_82975_313838_125">RICAVI!$A$127</definedName>
    <definedName name="SQCR_783980_82975_313838_126">RICAVI!$A$128</definedName>
    <definedName name="SQCR_783980_82975_313838_127">RICAVI!$A$129</definedName>
    <definedName name="SQCR_783980_82975_313838_128">RICAVI!$A$130</definedName>
    <definedName name="SQCR_783980_82975_313838_129">RICAVI!$A$131</definedName>
    <definedName name="SQCR_783980_82975_313838_13">RICAVI!$A$15</definedName>
    <definedName name="SQCR_783980_82975_313838_130">RICAVI!$A$132</definedName>
    <definedName name="SQCR_783980_82975_313838_131">RICAVI!$A$133</definedName>
    <definedName name="SQCR_783980_82975_313838_132">RICAVI!$A$134</definedName>
    <definedName name="SQCR_783980_82975_313838_133">RICAVI!$A$135</definedName>
    <definedName name="SQCR_783980_82975_313838_134">RICAVI!$A$136</definedName>
    <definedName name="SQCR_783980_82975_313838_135">RICAVI!$A$137</definedName>
    <definedName name="SQCR_783980_82975_313838_136">RICAVI!$A$138</definedName>
    <definedName name="SQCR_783980_82975_313838_137">RICAVI!$A$139</definedName>
    <definedName name="SQCR_783980_82975_313838_138">RICAVI!$A$140</definedName>
    <definedName name="SQCR_783980_82975_313838_139">RICAVI!$A$141</definedName>
    <definedName name="SQCR_783980_82975_313838_14">RICAVI!$A$16</definedName>
    <definedName name="SQCR_783980_82975_313838_140">RICAVI!$A$142</definedName>
    <definedName name="SQCR_783980_82975_313838_141">RICAVI!$A$143</definedName>
    <definedName name="SQCR_783980_82975_313838_142">RICAVI!$A$144</definedName>
    <definedName name="SQCR_783980_82975_313838_143">RICAVI!$A$145</definedName>
    <definedName name="SQCR_783980_82975_313838_144">RICAVI!$A$146</definedName>
    <definedName name="SQCR_783980_82975_313838_145">RICAVI!$A$147</definedName>
    <definedName name="SQCR_783980_82975_313838_146">RICAVI!$A$148</definedName>
    <definedName name="SQCR_783980_82975_313838_147">RICAVI!$A$149</definedName>
    <definedName name="SQCR_783980_82975_313838_148">RICAVI!$A$150</definedName>
    <definedName name="SQCR_783980_82975_313838_15">RICAVI!$A$17</definedName>
    <definedName name="SQCR_783980_82975_313838_150">RICAVI!$A$152</definedName>
    <definedName name="SQCR_783980_82975_313838_151">RICAVI!$A$153</definedName>
    <definedName name="SQCR_783980_82975_313838_152">RICAVI!$A$154</definedName>
    <definedName name="SQCR_783980_82975_313838_153">RICAVI!$A$155</definedName>
    <definedName name="SQCR_783980_82975_313838_154">RICAVI!$A$156</definedName>
    <definedName name="SQCR_783980_82975_313838_155">RICAVI!$A$157</definedName>
    <definedName name="SQCR_783980_82975_313838_156">RICAVI!$A$158</definedName>
    <definedName name="SQCR_783980_82975_313838_157">RICAVI!$A$159</definedName>
    <definedName name="SQCR_783980_82975_313838_159">RICAVI!$A$161</definedName>
    <definedName name="SQCR_783980_82975_313838_16">RICAVI!$A$18</definedName>
    <definedName name="SQCR_783980_82975_313838_160">RICAVI!$A$162</definedName>
    <definedName name="SQCR_783980_82975_313838_162">RICAVI!$A$164</definedName>
    <definedName name="SQCR_783980_82975_313838_163">RICAVI!$A$165</definedName>
    <definedName name="SQCR_783980_82975_313838_164">RICAVI!$A$166</definedName>
    <definedName name="SQCR_783980_82975_313838_165">RICAVI!$A$167</definedName>
    <definedName name="SQCR_783980_82975_313838_166">RICAVI!$A$168</definedName>
    <definedName name="SQCR_783980_82975_313838_167">RICAVI!$A$169</definedName>
    <definedName name="SQCR_783980_82975_313838_168">RICAVI!$A$170</definedName>
    <definedName name="SQCR_783980_82975_313838_169">RICAVI!$A$171</definedName>
    <definedName name="SQCR_783980_82975_313838_17">RICAVI!$A$19</definedName>
    <definedName name="SQCR_783980_82975_313838_171">RICAVI!$A$173</definedName>
    <definedName name="SQCR_783980_82975_313838_172">RICAVI!$A$174</definedName>
    <definedName name="SQCR_783980_82975_313838_174">RICAVI!$A$176</definedName>
    <definedName name="SQCR_783980_82975_313838_175">RICAVI!$A$177</definedName>
    <definedName name="SQCR_783980_82975_313838_176">RICAVI!$A$178</definedName>
    <definedName name="SQCR_783980_82975_313838_177">RICAVI!$A$179</definedName>
    <definedName name="SQCR_783980_82975_313838_178">RICAVI!$A$180</definedName>
    <definedName name="SQCR_783980_82975_313838_179">RICAVI!$A$181</definedName>
    <definedName name="SQCR_783980_82975_313838_18">RICAVI!$A$20</definedName>
    <definedName name="SQCR_783980_82975_313838_180">RICAVI!$A$182</definedName>
    <definedName name="SQCR_783980_82975_313838_181">RICAVI!$A$183</definedName>
    <definedName name="SQCR_783980_82975_313838_182">RICAVI!$A$184</definedName>
    <definedName name="SQCR_783980_82975_313838_183">RICAVI!$A$185</definedName>
    <definedName name="SQCR_783980_82975_313838_185">RICAVI!$A$187</definedName>
    <definedName name="SQCR_783980_82975_313838_186">RICAVI!$A$188</definedName>
    <definedName name="SQCR_783980_82975_313838_187">RICAVI!$A$189</definedName>
    <definedName name="SQCR_783980_82975_313838_188">RICAVI!$A$190</definedName>
    <definedName name="SQCR_783980_82975_313838_189">RICAVI!$A$191</definedName>
    <definedName name="SQCR_783980_82975_313838_19">RICAVI!$A$21</definedName>
    <definedName name="SQCR_783980_82975_313838_190">RICAVI!$A$192</definedName>
    <definedName name="SQCR_783980_82975_313838_191">RICAVI!$A$193</definedName>
    <definedName name="SQCR_783980_82975_313838_20">RICAVI!$A$22</definedName>
    <definedName name="SQCR_783980_82975_313838_21">RICAVI!$A$23</definedName>
    <definedName name="SQCR_783980_82975_313838_22">RICAVI!$A$24</definedName>
    <definedName name="SQCR_783980_82975_313838_23">RICAVI!$A$25</definedName>
    <definedName name="SQCR_783980_82975_313838_24">RICAVI!$A$26</definedName>
    <definedName name="SQCR_783980_82975_313838_25">RICAVI!$A$27</definedName>
    <definedName name="SQCR_783980_82975_313838_26">RICAVI!$A$28</definedName>
    <definedName name="SQCR_783980_82975_313838_27">RICAVI!$A$29</definedName>
    <definedName name="SQCR_783980_82975_313838_28">RICAVI!$A$30</definedName>
    <definedName name="SQCR_783980_82975_313838_29">RICAVI!$A$31</definedName>
    <definedName name="SQCR_783980_82975_313838_30">RICAVI!$A$32</definedName>
    <definedName name="SQCR_783980_82975_313838_31">RICAVI!$A$33</definedName>
    <definedName name="SQCR_783980_82975_313838_32">RICAVI!$A$34</definedName>
    <definedName name="SQCR_783980_82975_313838_33">RICAVI!$A$35</definedName>
    <definedName name="SQCR_783980_82975_313838_34">RICAVI!$A$36</definedName>
    <definedName name="SQCR_783980_82975_313838_35">RICAVI!$A$37</definedName>
    <definedName name="SQCR_783980_82975_313838_36">RICAVI!$A$38</definedName>
    <definedName name="SQCR_783980_82975_313838_38">RICAVI!$A$40</definedName>
    <definedName name="SQCR_783980_82975_313838_39">RICAVI!$A$41</definedName>
    <definedName name="SQCR_783980_82975_313838_40">RICAVI!$A$42</definedName>
    <definedName name="SQCR_783980_82975_313838_41">RICAVI!$A$43</definedName>
    <definedName name="SQCR_783980_82975_313838_42">RICAVI!$A$44</definedName>
    <definedName name="SQCR_783980_82975_313838_43">RICAVI!$A$45</definedName>
    <definedName name="SQCR_783980_82975_313838_44">RICAVI!$A$46</definedName>
    <definedName name="SQCR_783980_82975_313838_45">RICAVI!$A$47</definedName>
    <definedName name="SQCR_783980_82975_313838_46">RICAVI!$A$48</definedName>
    <definedName name="SQCR_783980_82975_313838_47">RICAVI!$A$49</definedName>
    <definedName name="SQCR_783980_82975_313838_48">RICAVI!$A$50</definedName>
    <definedName name="SQCR_783980_82975_313838_49">RICAVI!$A$51</definedName>
    <definedName name="SQCR_783980_82975_313838_50">RICAVI!$A$52</definedName>
    <definedName name="SQCR_783980_82975_313838_51">RICAVI!$A$53</definedName>
    <definedName name="SQCR_783980_82975_313838_52">RICAVI!$A$54</definedName>
    <definedName name="SQCR_783980_82975_313838_53">RICAVI!$A$55</definedName>
    <definedName name="SQCR_783980_82975_313838_54">RICAVI!$A$56</definedName>
    <definedName name="SQCR_783980_82975_313838_55">RICAVI!$A$57</definedName>
    <definedName name="SQCR_783980_82975_313838_56">RICAVI!$A$58</definedName>
    <definedName name="SQCR_783980_82975_313838_57">RICAVI!$A$59</definedName>
    <definedName name="SQCR_783980_82975_313838_58">RICAVI!$A$60</definedName>
    <definedName name="SQCR_783980_82975_313838_59">RICAVI!$A$61</definedName>
    <definedName name="SQCR_783980_82975_313838_6">RICAVI!$A$8</definedName>
    <definedName name="SQCR_783980_82975_313838_60">RICAVI!$A$62</definedName>
    <definedName name="SQCR_783980_82975_313838_61">RICAVI!$A$63</definedName>
    <definedName name="SQCR_783980_82975_313838_62">RICAVI!$A$64</definedName>
    <definedName name="SQCR_783980_82975_313838_64">RICAVI!$A$66</definedName>
    <definedName name="SQCR_783980_82975_313838_65">RICAVI!$A$67</definedName>
    <definedName name="SQCR_783980_82975_313838_66">RICAVI!$A$68</definedName>
    <definedName name="SQCR_783980_82975_313838_67">RICAVI!$A$69</definedName>
    <definedName name="SQCR_783980_82975_313838_68">RICAVI!$A$70</definedName>
    <definedName name="SQCR_783980_82975_313838_7">RICAVI!$A$9</definedName>
    <definedName name="SQCR_783980_82975_313838_70">RICAVI!$A$72</definedName>
    <definedName name="SQCR_783980_82975_313838_71">RICAVI!$A$73</definedName>
    <definedName name="SQCR_783980_82975_313838_72">RICAVI!$A$74</definedName>
    <definedName name="SQCR_783980_82975_313838_73">RICAVI!$A$75</definedName>
    <definedName name="SQCR_783980_82975_313838_74">RICAVI!$A$76</definedName>
    <definedName name="SQCR_783980_82975_313838_75">RICAVI!$A$77</definedName>
    <definedName name="SQCR_783980_82975_313838_77">RICAVI!$A$79</definedName>
    <definedName name="SQCR_783980_82975_313838_78">RICAVI!$A$80</definedName>
    <definedName name="SQCR_783980_82975_313838_79">RICAVI!$A$81</definedName>
    <definedName name="SQCR_783980_82975_313838_8">RICAVI!$A$10</definedName>
    <definedName name="SQCR_783980_82975_313838_80">RICAVI!$A$82</definedName>
    <definedName name="SQCR_783980_82975_313838_81">RICAVI!$A$83</definedName>
    <definedName name="SQCR_783980_82975_313838_82">RICAVI!$A$84</definedName>
    <definedName name="SQCR_783980_82975_313838_84">RICAVI!$A$86</definedName>
    <definedName name="SQCR_783980_82975_313838_85">RICAVI!$A$87</definedName>
    <definedName name="SQCR_783980_82975_313838_86">RICAVI!$A$88</definedName>
    <definedName name="SQCR_783980_82975_313838_87">RICAVI!$A$89</definedName>
    <definedName name="SQCR_783980_82975_313838_88">RICAVI!$A$90</definedName>
    <definedName name="SQCR_783980_82975_313838_89">RICAVI!$A$91</definedName>
    <definedName name="SQCR_783980_82975_313838_9">RICAVI!$A$11</definedName>
    <definedName name="SQCR_783980_82975_313838_90">RICAVI!$A$92</definedName>
    <definedName name="SQCR_783980_82975_313838_91">RICAVI!$A$93</definedName>
    <definedName name="SQCR_783980_82975_313838_92">RICAVI!$A$94</definedName>
    <definedName name="SQCR_783980_82975_313838_93">RICAVI!$A$95</definedName>
    <definedName name="SQCR_783980_82975_313838_94">RICAVI!$A$96</definedName>
    <definedName name="SQCR_783980_82975_313838_95">RICAVI!$A$97</definedName>
    <definedName name="SQCR_783980_82975_313838_96">RICAVI!$A$98</definedName>
    <definedName name="SQCR_783980_82975_313838_97">RICAVI!$A$99</definedName>
    <definedName name="SQCR_783980_82975_313838_98">RICAVI!$A$100</definedName>
    <definedName name="SQCR_783980_82975_313838_99">RICAVI!$A$101</definedName>
    <definedName name="SQCR_783980_82975_313839_191">RICAVI!$K$193</definedName>
    <definedName name="SQCR_783980_82975_313840_10">RICAVI!$G$12</definedName>
    <definedName name="SQCR_783980_82975_313840_100">RICAVI!$G$102</definedName>
    <definedName name="SQCR_783980_82975_313840_101">RICAVI!$G$103</definedName>
    <definedName name="SQCR_783980_82975_313840_102">RICAVI!$G$104</definedName>
    <definedName name="SQCR_783980_82975_313840_103">RICAVI!$G$105</definedName>
    <definedName name="SQCR_783980_82975_313840_104">RICAVI!$G$106</definedName>
    <definedName name="SQCR_783980_82975_313840_105">RICAVI!$G$107</definedName>
    <definedName name="SQCR_783980_82975_313840_106">RICAVI!$G$108</definedName>
    <definedName name="SQCR_783980_82975_313840_107">RICAVI!$G$109</definedName>
    <definedName name="SQCR_783980_82975_313840_108">RICAVI!$G$110</definedName>
    <definedName name="SQCR_783980_82975_313840_109">RICAVI!$G$111</definedName>
    <definedName name="SQCR_783980_82975_313840_11">RICAVI!$G$13</definedName>
    <definedName name="SQCR_783980_82975_313840_110">RICAVI!$G$112</definedName>
    <definedName name="SQCR_783980_82975_313840_111">RICAVI!$G$113</definedName>
    <definedName name="SQCR_783980_82975_313840_112">RICAVI!$G$114</definedName>
    <definedName name="SQCR_783980_82975_313840_113">RICAVI!$G$115</definedName>
    <definedName name="SQCR_783980_82975_313840_114">RICAVI!$G$116</definedName>
    <definedName name="SQCR_783980_82975_313840_115">RICAVI!$G$117</definedName>
    <definedName name="SQCR_783980_82975_313840_116">RICAVI!$G$118</definedName>
    <definedName name="SQCR_783980_82975_313840_117">RICAVI!$G$119</definedName>
    <definedName name="SQCR_783980_82975_313840_118">RICAVI!$G$120</definedName>
    <definedName name="SQCR_783980_82975_313840_119">RICAVI!$G$121</definedName>
    <definedName name="SQCR_783980_82975_313840_12">RICAVI!$G$14</definedName>
    <definedName name="SQCR_783980_82975_313840_120">RICAVI!$G$122</definedName>
    <definedName name="SQCR_783980_82975_313840_121">RICAVI!$G$123</definedName>
    <definedName name="SQCR_783980_82975_313840_122">RICAVI!$G$124</definedName>
    <definedName name="SQCR_783980_82975_313840_123">RICAVI!$G$125</definedName>
    <definedName name="SQCR_783980_82975_313840_124">RICAVI!$G$126</definedName>
    <definedName name="SQCR_783980_82975_313840_125">RICAVI!$G$127</definedName>
    <definedName name="SQCR_783980_82975_313840_126">RICAVI!$G$128</definedName>
    <definedName name="SQCR_783980_82975_313840_127">RICAVI!$G$129</definedName>
    <definedName name="SQCR_783980_82975_313840_128">RICAVI!$G$130</definedName>
    <definedName name="SQCR_783980_82975_313840_129">RICAVI!$G$131</definedName>
    <definedName name="SQCR_783980_82975_313840_13">RICAVI!$G$15</definedName>
    <definedName name="SQCR_783980_82975_313840_130">RICAVI!$G$132</definedName>
    <definedName name="SQCR_783980_82975_313840_131">RICAVI!$G$133</definedName>
    <definedName name="SQCR_783980_82975_313840_132">RICAVI!$G$134</definedName>
    <definedName name="SQCR_783980_82975_313840_133">RICAVI!$G$135</definedName>
    <definedName name="SQCR_783980_82975_313840_134">RICAVI!$G$136</definedName>
    <definedName name="SQCR_783980_82975_313840_135">RICAVI!$G$137</definedName>
    <definedName name="SQCR_783980_82975_313840_136">RICAVI!$G$138</definedName>
    <definedName name="SQCR_783980_82975_313840_137">RICAVI!$G$139</definedName>
    <definedName name="SQCR_783980_82975_313840_138">RICAVI!$G$140</definedName>
    <definedName name="SQCR_783980_82975_313840_139">RICAVI!$G$141</definedName>
    <definedName name="SQCR_783980_82975_313840_14">RICAVI!$G$16</definedName>
    <definedName name="SQCR_783980_82975_313840_140">RICAVI!$G$142</definedName>
    <definedName name="SQCR_783980_82975_313840_141">RICAVI!$G$143</definedName>
    <definedName name="SQCR_783980_82975_313840_142">RICAVI!$G$144</definedName>
    <definedName name="SQCR_783980_82975_313840_143">RICAVI!$G$145</definedName>
    <definedName name="SQCR_783980_82975_313840_144">RICAVI!$G$146</definedName>
    <definedName name="SQCR_783980_82975_313840_145">RICAVI!$G$147</definedName>
    <definedName name="SQCR_783980_82975_313840_146">RICAVI!$G$148</definedName>
    <definedName name="SQCR_783980_82975_313840_147">RICAVI!$G$149</definedName>
    <definedName name="SQCR_783980_82975_313840_148">RICAVI!$G$150</definedName>
    <definedName name="SQCR_783980_82975_313840_15">RICAVI!$G$17</definedName>
    <definedName name="SQCR_783980_82975_313840_150">RICAVI!$G$152</definedName>
    <definedName name="SQCR_783980_82975_313840_151">RICAVI!$G$153</definedName>
    <definedName name="SQCR_783980_82975_313840_152">RICAVI!$G$154</definedName>
    <definedName name="SQCR_783980_82975_313840_153">RICAVI!$G$155</definedName>
    <definedName name="SQCR_783980_82975_313840_154">RICAVI!$G$156</definedName>
    <definedName name="SQCR_783980_82975_313840_155">RICAVI!$G$157</definedName>
    <definedName name="SQCR_783980_82975_313840_156">RICAVI!$G$158</definedName>
    <definedName name="SQCR_783980_82975_313840_157">RICAVI!$G$159</definedName>
    <definedName name="SQCR_783980_82975_313840_159">RICAVI!$G$161</definedName>
    <definedName name="SQCR_783980_82975_313840_16">RICAVI!$G$18</definedName>
    <definedName name="SQCR_783980_82975_313840_160">RICAVI!$G$162</definedName>
    <definedName name="SQCR_783980_82975_313840_162">RICAVI!$G$164</definedName>
    <definedName name="SQCR_783980_82975_313840_163">RICAVI!$G$165</definedName>
    <definedName name="SQCR_783980_82975_313840_164">RICAVI!$G$166</definedName>
    <definedName name="SQCR_783980_82975_313840_165">RICAVI!$G$167</definedName>
    <definedName name="SQCR_783980_82975_313840_166">RICAVI!$G$168</definedName>
    <definedName name="SQCR_783980_82975_313840_167">RICAVI!$G$169</definedName>
    <definedName name="SQCR_783980_82975_313840_168">RICAVI!$G$170</definedName>
    <definedName name="SQCR_783980_82975_313840_169">RICAVI!$G$171</definedName>
    <definedName name="SQCR_783980_82975_313840_17">RICAVI!$G$19</definedName>
    <definedName name="SQCR_783980_82975_313840_171">RICAVI!$G$173</definedName>
    <definedName name="SQCR_783980_82975_313840_172">RICAVI!$G$174</definedName>
    <definedName name="SQCR_783980_82975_313840_174">RICAVI!$G$176</definedName>
    <definedName name="SQCR_783980_82975_313840_175">RICAVI!$G$177</definedName>
    <definedName name="SQCR_783980_82975_313840_176">RICAVI!$G$178</definedName>
    <definedName name="SQCR_783980_82975_313840_177">RICAVI!$G$179</definedName>
    <definedName name="SQCR_783980_82975_313840_178">RICAVI!$G$180</definedName>
    <definedName name="SQCR_783980_82975_313840_179">RICAVI!$G$181</definedName>
    <definedName name="SQCR_783980_82975_313840_18">RICAVI!$G$20</definedName>
    <definedName name="SQCR_783980_82975_313840_180">RICAVI!$G$182</definedName>
    <definedName name="SQCR_783980_82975_313840_181">RICAVI!$G$183</definedName>
    <definedName name="SQCR_783980_82975_313840_182">RICAVI!$G$184</definedName>
    <definedName name="SQCR_783980_82975_313840_183">RICAVI!$G$185</definedName>
    <definedName name="SQCR_783980_82975_313840_185">RICAVI!$G$187</definedName>
    <definedName name="SQCR_783980_82975_313840_186">RICAVI!$G$188</definedName>
    <definedName name="SQCR_783980_82975_313840_187">RICAVI!$G$189</definedName>
    <definedName name="SQCR_783980_82975_313840_188">RICAVI!$G$190</definedName>
    <definedName name="SQCR_783980_82975_313840_189">RICAVI!$G$191</definedName>
    <definedName name="SQCR_783980_82975_313840_19">RICAVI!$G$21</definedName>
    <definedName name="SQCR_783980_82975_313840_190">RICAVI!$G$192</definedName>
    <definedName name="SQCR_783980_82975_313840_20">RICAVI!$G$22</definedName>
    <definedName name="SQCR_783980_82975_313840_21">RICAVI!$G$23</definedName>
    <definedName name="SQCR_783980_82975_313840_22">RICAVI!$G$24</definedName>
    <definedName name="SQCR_783980_82975_313840_23">RICAVI!$G$25</definedName>
    <definedName name="SQCR_783980_82975_313840_24">RICAVI!$G$26</definedName>
    <definedName name="SQCR_783980_82975_313840_25">RICAVI!$G$27</definedName>
    <definedName name="SQCR_783980_82975_313840_26">RICAVI!$G$28</definedName>
    <definedName name="SQCR_783980_82975_313840_27">RICAVI!$G$29</definedName>
    <definedName name="SQCR_783980_82975_313840_28">RICAVI!$G$30</definedName>
    <definedName name="SQCR_783980_82975_313840_29">RICAVI!$G$31</definedName>
    <definedName name="SQCR_783980_82975_313840_30">RICAVI!$G$32</definedName>
    <definedName name="SQCR_783980_82975_313840_31">RICAVI!$G$33</definedName>
    <definedName name="SQCR_783980_82975_313840_32">RICAVI!$G$34</definedName>
    <definedName name="SQCR_783980_82975_313840_33">RICAVI!$G$35</definedName>
    <definedName name="SQCR_783980_82975_313840_34">RICAVI!$G$36</definedName>
    <definedName name="SQCR_783980_82975_313840_35">RICAVI!$G$37</definedName>
    <definedName name="SQCR_783980_82975_313840_36">RICAVI!$G$38</definedName>
    <definedName name="SQCR_783980_82975_313840_38">RICAVI!$G$40</definedName>
    <definedName name="SQCR_783980_82975_313840_39">RICAVI!$G$41</definedName>
    <definedName name="SQCR_783980_82975_313840_40">RICAVI!$G$42</definedName>
    <definedName name="SQCR_783980_82975_313840_41">RICAVI!$G$43</definedName>
    <definedName name="SQCR_783980_82975_313840_42">RICAVI!$G$44</definedName>
    <definedName name="SQCR_783980_82975_313840_43">RICAVI!$G$45</definedName>
    <definedName name="SQCR_783980_82975_313840_44">RICAVI!$G$46</definedName>
    <definedName name="SQCR_783980_82975_313840_45">RICAVI!$G$47</definedName>
    <definedName name="SQCR_783980_82975_313840_46">RICAVI!$G$48</definedName>
    <definedName name="SQCR_783980_82975_313840_47">RICAVI!$G$49</definedName>
    <definedName name="SQCR_783980_82975_313840_48">RICAVI!$G$50</definedName>
    <definedName name="SQCR_783980_82975_313840_49">RICAVI!$G$51</definedName>
    <definedName name="SQCR_783980_82975_313840_50">RICAVI!$G$52</definedName>
    <definedName name="SQCR_783980_82975_313840_51">RICAVI!$G$53</definedName>
    <definedName name="SQCR_783980_82975_313840_52">RICAVI!$G$54</definedName>
    <definedName name="SQCR_783980_82975_313840_53">RICAVI!$G$55</definedName>
    <definedName name="SQCR_783980_82975_313840_54">RICAVI!$G$56</definedName>
    <definedName name="SQCR_783980_82975_313840_55">RICAVI!$G$57</definedName>
    <definedName name="SQCR_783980_82975_313840_56">RICAVI!$G$58</definedName>
    <definedName name="SQCR_783980_82975_313840_57">RICAVI!$G$59</definedName>
    <definedName name="SQCR_783980_82975_313840_58">RICAVI!$G$60</definedName>
    <definedName name="SQCR_783980_82975_313840_59">RICAVI!$G$61</definedName>
    <definedName name="SQCR_783980_82975_313840_6">RICAVI!$G$8</definedName>
    <definedName name="SQCR_783980_82975_313840_60">RICAVI!$G$62</definedName>
    <definedName name="SQCR_783980_82975_313840_61">RICAVI!$G$63</definedName>
    <definedName name="SQCR_783980_82975_313840_62">RICAVI!$G$64</definedName>
    <definedName name="SQCR_783980_82975_313840_64">RICAVI!$G$66</definedName>
    <definedName name="SQCR_783980_82975_313840_65">RICAVI!$G$67</definedName>
    <definedName name="SQCR_783980_82975_313840_66">RICAVI!$G$68</definedName>
    <definedName name="SQCR_783980_82975_313840_67">RICAVI!$G$69</definedName>
    <definedName name="SQCR_783980_82975_313840_68">RICAVI!$G$70</definedName>
    <definedName name="SQCR_783980_82975_313840_7">RICAVI!$G$9</definedName>
    <definedName name="SQCR_783980_82975_313840_70">RICAVI!$G$72</definedName>
    <definedName name="SQCR_783980_82975_313840_71">RICAVI!$G$73</definedName>
    <definedName name="SQCR_783980_82975_313840_72">RICAVI!$G$74</definedName>
    <definedName name="SQCR_783980_82975_313840_73">RICAVI!$G$75</definedName>
    <definedName name="SQCR_783980_82975_313840_74">RICAVI!$G$76</definedName>
    <definedName name="SQCR_783980_82975_313840_75">RICAVI!$G$77</definedName>
    <definedName name="SQCR_783980_82975_313840_77">RICAVI!$G$79</definedName>
    <definedName name="SQCR_783980_82975_313840_78">RICAVI!$G$80</definedName>
    <definedName name="SQCR_783980_82975_313840_79">RICAVI!$G$81</definedName>
    <definedName name="SQCR_783980_82975_313840_8">RICAVI!$G$10</definedName>
    <definedName name="SQCR_783980_82975_313840_80">RICAVI!$G$82</definedName>
    <definedName name="SQCR_783980_82975_313840_81">RICAVI!$G$83</definedName>
    <definedName name="SQCR_783980_82975_313840_82">RICAVI!$G$84</definedName>
    <definedName name="SQCR_783980_82975_313840_84">RICAVI!$G$86</definedName>
    <definedName name="SQCR_783980_82975_313840_85">RICAVI!$G$87</definedName>
    <definedName name="SQCR_783980_82975_313840_86">RICAVI!$G$88</definedName>
    <definedName name="SQCR_783980_82975_313840_87">RICAVI!$G$89</definedName>
    <definedName name="SQCR_783980_82975_313840_88">RICAVI!$G$90</definedName>
    <definedName name="SQCR_783980_82975_313840_89">RICAVI!$G$91</definedName>
    <definedName name="SQCR_783980_82975_313840_9">RICAVI!$G$11</definedName>
    <definedName name="SQCR_783980_82975_313840_90">RICAVI!$G$92</definedName>
    <definedName name="SQCR_783980_82975_313840_91">RICAVI!$G$93</definedName>
    <definedName name="SQCR_783980_82975_313840_92">RICAVI!$G$94</definedName>
    <definedName name="SQCR_783980_82975_313840_93">RICAVI!$G$95</definedName>
    <definedName name="SQCR_783980_82975_313840_94">RICAVI!$G$96</definedName>
    <definedName name="SQCR_783980_82975_313840_95">RICAVI!$G$97</definedName>
    <definedName name="SQCR_783980_82975_313840_96">RICAVI!$G$98</definedName>
    <definedName name="SQCR_783980_82975_313840_97">RICAVI!$G$99</definedName>
    <definedName name="SQCR_783980_82975_313840_98">RICAVI!$G$100</definedName>
    <definedName name="SQCR_783980_82975_313840_99">RICAVI!$G$101</definedName>
    <definedName name="SQCR_783980_82975_313841_10">RICAVI!$H$12</definedName>
    <definedName name="SQCR_783980_82975_313841_100">RICAVI!$H$102</definedName>
    <definedName name="SQCR_783980_82975_313841_101">RICAVI!$H$103</definedName>
    <definedName name="SQCR_783980_82975_313841_102">RICAVI!$H$104</definedName>
    <definedName name="SQCR_783980_82975_313841_103">RICAVI!$H$105</definedName>
    <definedName name="SQCR_783980_82975_313841_104">RICAVI!$H$106</definedName>
    <definedName name="SQCR_783980_82975_313841_105">RICAVI!$H$107</definedName>
    <definedName name="SQCR_783980_82975_313841_106">RICAVI!$H$108</definedName>
    <definedName name="SQCR_783980_82975_313841_107">RICAVI!$H$109</definedName>
    <definedName name="SQCR_783980_82975_313841_108">RICAVI!$H$110</definedName>
    <definedName name="SQCR_783980_82975_313841_109">RICAVI!$H$111</definedName>
    <definedName name="SQCR_783980_82975_313841_11">RICAVI!$H$13</definedName>
    <definedName name="SQCR_783980_82975_313841_110">RICAVI!$H$112</definedName>
    <definedName name="SQCR_783980_82975_313841_111">RICAVI!$H$113</definedName>
    <definedName name="SQCR_783980_82975_313841_112">RICAVI!$H$114</definedName>
    <definedName name="SQCR_783980_82975_313841_113">RICAVI!$H$115</definedName>
    <definedName name="SQCR_783980_82975_313841_114">RICAVI!$H$116</definedName>
    <definedName name="SQCR_783980_82975_313841_115">RICAVI!$H$117</definedName>
    <definedName name="SQCR_783980_82975_313841_116">RICAVI!$H$118</definedName>
    <definedName name="SQCR_783980_82975_313841_117">RICAVI!$H$119</definedName>
    <definedName name="SQCR_783980_82975_313841_118">RICAVI!$H$120</definedName>
    <definedName name="SQCR_783980_82975_313841_119">RICAVI!$H$121</definedName>
    <definedName name="SQCR_783980_82975_313841_12">RICAVI!$H$14</definedName>
    <definedName name="SQCR_783980_82975_313841_120">RICAVI!$H$122</definedName>
    <definedName name="SQCR_783980_82975_313841_121">RICAVI!$H$123</definedName>
    <definedName name="SQCR_783980_82975_313841_122">RICAVI!$H$124</definedName>
    <definedName name="SQCR_783980_82975_313841_123">RICAVI!$H$125</definedName>
    <definedName name="SQCR_783980_82975_313841_124">RICAVI!$H$126</definedName>
    <definedName name="SQCR_783980_82975_313841_125">RICAVI!$H$127</definedName>
    <definedName name="SQCR_783980_82975_313841_126">RICAVI!$H$128</definedName>
    <definedName name="SQCR_783980_82975_313841_127">RICAVI!$H$129</definedName>
    <definedName name="SQCR_783980_82975_313841_128">RICAVI!$H$130</definedName>
    <definedName name="SQCR_783980_82975_313841_129">RICAVI!$H$131</definedName>
    <definedName name="SQCR_783980_82975_313841_13">RICAVI!$H$15</definedName>
    <definedName name="SQCR_783980_82975_313841_130">RICAVI!$H$132</definedName>
    <definedName name="SQCR_783980_82975_313841_131">RICAVI!$H$133</definedName>
    <definedName name="SQCR_783980_82975_313841_132">RICAVI!$H$134</definedName>
    <definedName name="SQCR_783980_82975_313841_133">RICAVI!$H$135</definedName>
    <definedName name="SQCR_783980_82975_313841_134">RICAVI!$H$136</definedName>
    <definedName name="SQCR_783980_82975_313841_135">RICAVI!$H$137</definedName>
    <definedName name="SQCR_783980_82975_313841_136">RICAVI!$H$138</definedName>
    <definedName name="SQCR_783980_82975_313841_137">RICAVI!$H$139</definedName>
    <definedName name="SQCR_783980_82975_313841_138">RICAVI!$H$140</definedName>
    <definedName name="SQCR_783980_82975_313841_139">RICAVI!$H$141</definedName>
    <definedName name="SQCR_783980_82975_313841_14">RICAVI!$H$16</definedName>
    <definedName name="SQCR_783980_82975_313841_140">RICAVI!$H$142</definedName>
    <definedName name="SQCR_783980_82975_313841_141">RICAVI!$H$143</definedName>
    <definedName name="SQCR_783980_82975_313841_142">RICAVI!$H$144</definedName>
    <definedName name="SQCR_783980_82975_313841_143">RICAVI!$H$145</definedName>
    <definedName name="SQCR_783980_82975_313841_144">RICAVI!$H$146</definedName>
    <definedName name="SQCR_783980_82975_313841_145">RICAVI!$H$147</definedName>
    <definedName name="SQCR_783980_82975_313841_146">RICAVI!$H$148</definedName>
    <definedName name="SQCR_783980_82975_313841_147">RICAVI!$H$149</definedName>
    <definedName name="SQCR_783980_82975_313841_148">RICAVI!$H$150</definedName>
    <definedName name="SQCR_783980_82975_313841_15">RICAVI!$H$17</definedName>
    <definedName name="SQCR_783980_82975_313841_150">RICAVI!$H$152</definedName>
    <definedName name="SQCR_783980_82975_313841_151">RICAVI!$H$153</definedName>
    <definedName name="SQCR_783980_82975_313841_152">RICAVI!$H$154</definedName>
    <definedName name="SQCR_783980_82975_313841_153">RICAVI!$H$155</definedName>
    <definedName name="SQCR_783980_82975_313841_154">RICAVI!$H$156</definedName>
    <definedName name="SQCR_783980_82975_313841_155">RICAVI!$H$157</definedName>
    <definedName name="SQCR_783980_82975_313841_156">RICAVI!$H$158</definedName>
    <definedName name="SQCR_783980_82975_313841_157">RICAVI!$H$159</definedName>
    <definedName name="SQCR_783980_82975_313841_159">RICAVI!$H$161</definedName>
    <definedName name="SQCR_783980_82975_313841_16">RICAVI!$H$18</definedName>
    <definedName name="SQCR_783980_82975_313841_160">RICAVI!$H$162</definedName>
    <definedName name="SQCR_783980_82975_313841_162">RICAVI!$H$164</definedName>
    <definedName name="SQCR_783980_82975_313841_163">RICAVI!$H$165</definedName>
    <definedName name="SQCR_783980_82975_313841_164">RICAVI!$H$166</definedName>
    <definedName name="SQCR_783980_82975_313841_165">RICAVI!$H$167</definedName>
    <definedName name="SQCR_783980_82975_313841_166">RICAVI!$H$168</definedName>
    <definedName name="SQCR_783980_82975_313841_167">RICAVI!$H$169</definedName>
    <definedName name="SQCR_783980_82975_313841_168">RICAVI!$H$170</definedName>
    <definedName name="SQCR_783980_82975_313841_169">RICAVI!$H$171</definedName>
    <definedName name="SQCR_783980_82975_313841_17">RICAVI!$H$19</definedName>
    <definedName name="SQCR_783980_82975_313841_171">RICAVI!$H$173</definedName>
    <definedName name="SQCR_783980_82975_313841_172">RICAVI!$H$174</definedName>
    <definedName name="SQCR_783980_82975_313841_174">RICAVI!$H$176</definedName>
    <definedName name="SQCR_783980_82975_313841_175">RICAVI!$H$177</definedName>
    <definedName name="SQCR_783980_82975_313841_176">RICAVI!$H$178</definedName>
    <definedName name="SQCR_783980_82975_313841_177">RICAVI!$H$179</definedName>
    <definedName name="SQCR_783980_82975_313841_178">RICAVI!$H$180</definedName>
    <definedName name="SQCR_783980_82975_313841_179">RICAVI!$H$181</definedName>
    <definedName name="SQCR_783980_82975_313841_18">RICAVI!$H$20</definedName>
    <definedName name="SQCR_783980_82975_313841_180">RICAVI!$H$182</definedName>
    <definedName name="SQCR_783980_82975_313841_181">RICAVI!$H$183</definedName>
    <definedName name="SQCR_783980_82975_313841_182">RICAVI!$H$184</definedName>
    <definedName name="SQCR_783980_82975_313841_183">RICAVI!$H$185</definedName>
    <definedName name="SQCR_783980_82975_313841_185">RICAVI!$H$187</definedName>
    <definedName name="SQCR_783980_82975_313841_186">RICAVI!$H$188</definedName>
    <definedName name="SQCR_783980_82975_313841_187">RICAVI!$H$189</definedName>
    <definedName name="SQCR_783980_82975_313841_188">RICAVI!$H$190</definedName>
    <definedName name="SQCR_783980_82975_313841_189">RICAVI!$H$191</definedName>
    <definedName name="SQCR_783980_82975_313841_19">RICAVI!$H$21</definedName>
    <definedName name="SQCR_783980_82975_313841_190">RICAVI!$H$192</definedName>
    <definedName name="SQCR_783980_82975_313841_20">RICAVI!$H$22</definedName>
    <definedName name="SQCR_783980_82975_313841_21">RICAVI!$H$23</definedName>
    <definedName name="SQCR_783980_82975_313841_22">RICAVI!$H$24</definedName>
    <definedName name="SQCR_783980_82975_313841_23">RICAVI!$H$25</definedName>
    <definedName name="SQCR_783980_82975_313841_24">RICAVI!$H$26</definedName>
    <definedName name="SQCR_783980_82975_313841_25">RICAVI!$H$27</definedName>
    <definedName name="SQCR_783980_82975_313841_26">RICAVI!$H$28</definedName>
    <definedName name="SQCR_783980_82975_313841_27">RICAVI!$H$29</definedName>
    <definedName name="SQCR_783980_82975_313841_28">RICAVI!$H$30</definedName>
    <definedName name="SQCR_783980_82975_313841_29">RICAVI!$H$31</definedName>
    <definedName name="SQCR_783980_82975_313841_30">RICAVI!$H$32</definedName>
    <definedName name="SQCR_783980_82975_313841_31">RICAVI!$H$33</definedName>
    <definedName name="SQCR_783980_82975_313841_32">RICAVI!$H$34</definedName>
    <definedName name="SQCR_783980_82975_313841_33">RICAVI!$H$35</definedName>
    <definedName name="SQCR_783980_82975_313841_34">RICAVI!$H$36</definedName>
    <definedName name="SQCR_783980_82975_313841_35">RICAVI!$H$37</definedName>
    <definedName name="SQCR_783980_82975_313841_36">RICAVI!$H$38</definedName>
    <definedName name="SQCR_783980_82975_313841_38">RICAVI!$H$40</definedName>
    <definedName name="SQCR_783980_82975_313841_39">RICAVI!$H$41</definedName>
    <definedName name="SQCR_783980_82975_313841_40">RICAVI!$H$42</definedName>
    <definedName name="SQCR_783980_82975_313841_41">RICAVI!$H$43</definedName>
    <definedName name="SQCR_783980_82975_313841_42">RICAVI!$H$44</definedName>
    <definedName name="SQCR_783980_82975_313841_43">RICAVI!$H$45</definedName>
    <definedName name="SQCR_783980_82975_313841_44">RICAVI!$H$46</definedName>
    <definedName name="SQCR_783980_82975_313841_45">RICAVI!$H$47</definedName>
    <definedName name="SQCR_783980_82975_313841_46">RICAVI!$H$48</definedName>
    <definedName name="SQCR_783980_82975_313841_47">RICAVI!$H$49</definedName>
    <definedName name="SQCR_783980_82975_313841_48">RICAVI!$H$50</definedName>
    <definedName name="SQCR_783980_82975_313841_49">RICAVI!$H$51</definedName>
    <definedName name="SQCR_783980_82975_313841_50">RICAVI!$H$52</definedName>
    <definedName name="SQCR_783980_82975_313841_51">RICAVI!$H$53</definedName>
    <definedName name="SQCR_783980_82975_313841_52">RICAVI!$H$54</definedName>
    <definedName name="SQCR_783980_82975_313841_53">RICAVI!$H$55</definedName>
    <definedName name="SQCR_783980_82975_313841_54">RICAVI!$H$56</definedName>
    <definedName name="SQCR_783980_82975_313841_55">RICAVI!$H$57</definedName>
    <definedName name="SQCR_783980_82975_313841_56">RICAVI!$H$58</definedName>
    <definedName name="SQCR_783980_82975_313841_57">RICAVI!$H$59</definedName>
    <definedName name="SQCR_783980_82975_313841_58">RICAVI!$H$60</definedName>
    <definedName name="SQCR_783980_82975_313841_59">RICAVI!$H$61</definedName>
    <definedName name="SQCR_783980_82975_313841_6">RICAVI!$H$8</definedName>
    <definedName name="SQCR_783980_82975_313841_60">RICAVI!$H$62</definedName>
    <definedName name="SQCR_783980_82975_313841_61">RICAVI!$H$63</definedName>
    <definedName name="SQCR_783980_82975_313841_62">RICAVI!$H$64</definedName>
    <definedName name="SQCR_783980_82975_313841_64">RICAVI!$H$66</definedName>
    <definedName name="SQCR_783980_82975_313841_65">RICAVI!$H$67</definedName>
    <definedName name="SQCR_783980_82975_313841_66">RICAVI!$H$68</definedName>
    <definedName name="SQCR_783980_82975_313841_67">RICAVI!$H$69</definedName>
    <definedName name="SQCR_783980_82975_313841_68">RICAVI!$H$70</definedName>
    <definedName name="SQCR_783980_82975_313841_7">RICAVI!$H$9</definedName>
    <definedName name="SQCR_783980_82975_313841_70">RICAVI!$H$72</definedName>
    <definedName name="SQCR_783980_82975_313841_71">RICAVI!$H$73</definedName>
    <definedName name="SQCR_783980_82975_313841_72">RICAVI!$H$74</definedName>
    <definedName name="SQCR_783980_82975_313841_73">RICAVI!$H$75</definedName>
    <definedName name="SQCR_783980_82975_313841_74">RICAVI!$H$76</definedName>
    <definedName name="SQCR_783980_82975_313841_75">RICAVI!$H$77</definedName>
    <definedName name="SQCR_783980_82975_313841_77">RICAVI!$H$79</definedName>
    <definedName name="SQCR_783980_82975_313841_78">RICAVI!$H$80</definedName>
    <definedName name="SQCR_783980_82975_313841_79">RICAVI!$H$81</definedName>
    <definedName name="SQCR_783980_82975_313841_8">RICAVI!$H$10</definedName>
    <definedName name="SQCR_783980_82975_313841_80">RICAVI!$H$82</definedName>
    <definedName name="SQCR_783980_82975_313841_81">RICAVI!$H$83</definedName>
    <definedName name="SQCR_783980_82975_313841_82">RICAVI!$H$84</definedName>
    <definedName name="SQCR_783980_82975_313841_84">RICAVI!$H$86</definedName>
    <definedName name="SQCR_783980_82975_313841_85">RICAVI!$H$87</definedName>
    <definedName name="SQCR_783980_82975_313841_86">RICAVI!$H$88</definedName>
    <definedName name="SQCR_783980_82975_313841_87">RICAVI!$H$89</definedName>
    <definedName name="SQCR_783980_82975_313841_88">RICAVI!$H$90</definedName>
    <definedName name="SQCR_783980_82975_313841_89">RICAVI!$H$91</definedName>
    <definedName name="SQCR_783980_82975_313841_9">RICAVI!$H$11</definedName>
    <definedName name="SQCR_783980_82975_313841_90">RICAVI!$H$92</definedName>
    <definedName name="SQCR_783980_82975_313841_91">RICAVI!$H$93</definedName>
    <definedName name="SQCR_783980_82975_313841_92">RICAVI!$H$94</definedName>
    <definedName name="SQCR_783980_82975_313841_93">RICAVI!$H$95</definedName>
    <definedName name="SQCR_783980_82975_313841_94">RICAVI!$H$96</definedName>
    <definedName name="SQCR_783980_82975_313841_95">RICAVI!$H$97</definedName>
    <definedName name="SQCR_783980_82975_313841_96">RICAVI!$H$98</definedName>
    <definedName name="SQCR_783980_82975_313841_97">RICAVI!$H$99</definedName>
    <definedName name="SQCR_783980_82975_313841_98">RICAVI!$H$100</definedName>
    <definedName name="SQCR_783980_82975_313841_99">RICAVI!$H$101</definedName>
    <definedName name="SQCR_783980_82975_313843_10">RICAVI!$M$12</definedName>
    <definedName name="SQCR_783980_82975_313843_100">RICAVI!$M$102</definedName>
    <definedName name="SQCR_783980_82975_313843_101">RICAVI!$M$103</definedName>
    <definedName name="SQCR_783980_82975_313843_102">RICAVI!$M$104</definedName>
    <definedName name="SQCR_783980_82975_313843_103">RICAVI!$M$105</definedName>
    <definedName name="SQCR_783980_82975_313843_104">RICAVI!$M$106</definedName>
    <definedName name="SQCR_783980_82975_313843_105">RICAVI!$M$107</definedName>
    <definedName name="SQCR_783980_82975_313843_106">RICAVI!$M$108</definedName>
    <definedName name="SQCR_783980_82975_313843_107">RICAVI!$M$109</definedName>
    <definedName name="SQCR_783980_82975_313843_108">RICAVI!$M$110</definedName>
    <definedName name="SQCR_783980_82975_313843_109">RICAVI!$M$111</definedName>
    <definedName name="SQCR_783980_82975_313843_11">RICAVI!$M$13</definedName>
    <definedName name="SQCR_783980_82975_313843_110">RICAVI!$M$112</definedName>
    <definedName name="SQCR_783980_82975_313843_111">RICAVI!$M$113</definedName>
    <definedName name="SQCR_783980_82975_313843_112">RICAVI!$M$114</definedName>
    <definedName name="SQCR_783980_82975_313843_113">RICAVI!$M$115</definedName>
    <definedName name="SQCR_783980_82975_313843_114">RICAVI!$M$116</definedName>
    <definedName name="SQCR_783980_82975_313843_115">RICAVI!$M$117</definedName>
    <definedName name="SQCR_783980_82975_313843_116">RICAVI!$M$118</definedName>
    <definedName name="SQCR_783980_82975_313843_117">RICAVI!$M$119</definedName>
    <definedName name="SQCR_783980_82975_313843_118">RICAVI!$M$120</definedName>
    <definedName name="SQCR_783980_82975_313843_119">RICAVI!$M$121</definedName>
    <definedName name="SQCR_783980_82975_313843_12">RICAVI!$M$14</definedName>
    <definedName name="SQCR_783980_82975_313843_120">RICAVI!$M$122</definedName>
    <definedName name="SQCR_783980_82975_313843_121">RICAVI!$M$123</definedName>
    <definedName name="SQCR_783980_82975_313843_122">RICAVI!$M$124</definedName>
    <definedName name="SQCR_783980_82975_313843_123">RICAVI!$M$125</definedName>
    <definedName name="SQCR_783980_82975_313843_124">RICAVI!$M$126</definedName>
    <definedName name="SQCR_783980_82975_313843_125">RICAVI!$M$127</definedName>
    <definedName name="SQCR_783980_82975_313843_126">RICAVI!$M$128</definedName>
    <definedName name="SQCR_783980_82975_313843_127">RICAVI!$M$129</definedName>
    <definedName name="SQCR_783980_82975_313843_128">RICAVI!$M$130</definedName>
    <definedName name="SQCR_783980_82975_313843_129">RICAVI!$M$131</definedName>
    <definedName name="SQCR_783980_82975_313843_13">RICAVI!$M$15</definedName>
    <definedName name="SQCR_783980_82975_313843_130">RICAVI!$M$132</definedName>
    <definedName name="SQCR_783980_82975_313843_131">RICAVI!$M$133</definedName>
    <definedName name="SQCR_783980_82975_313843_132">RICAVI!$M$134</definedName>
    <definedName name="SQCR_783980_82975_313843_133">RICAVI!$M$135</definedName>
    <definedName name="SQCR_783980_82975_313843_134">RICAVI!$M$136</definedName>
    <definedName name="SQCR_783980_82975_313843_135">RICAVI!$M$137</definedName>
    <definedName name="SQCR_783980_82975_313843_136">RICAVI!$M$138</definedName>
    <definedName name="SQCR_783980_82975_313843_137">RICAVI!$M$139</definedName>
    <definedName name="SQCR_783980_82975_313843_138">RICAVI!$M$140</definedName>
    <definedName name="SQCR_783980_82975_313843_139">RICAVI!$M$141</definedName>
    <definedName name="SQCR_783980_82975_313843_14">RICAVI!$M$16</definedName>
    <definedName name="SQCR_783980_82975_313843_140">RICAVI!$M$142</definedName>
    <definedName name="SQCR_783980_82975_313843_141">RICAVI!$M$143</definedName>
    <definedName name="SQCR_783980_82975_313843_142">RICAVI!$M$144</definedName>
    <definedName name="SQCR_783980_82975_313843_143">RICAVI!$M$145</definedName>
    <definedName name="SQCR_783980_82975_313843_144">RICAVI!$M$146</definedName>
    <definedName name="SQCR_783980_82975_313843_145">RICAVI!$M$147</definedName>
    <definedName name="SQCR_783980_82975_313843_146">RICAVI!$M$148</definedName>
    <definedName name="SQCR_783980_82975_313843_147">RICAVI!$M$149</definedName>
    <definedName name="SQCR_783980_82975_313843_148">RICAVI!$M$150</definedName>
    <definedName name="SQCR_783980_82975_313843_15">RICAVI!$M$17</definedName>
    <definedName name="SQCR_783980_82975_313843_150">RICAVI!$M$152</definedName>
    <definedName name="SQCR_783980_82975_313843_151">RICAVI!$M$153</definedName>
    <definedName name="SQCR_783980_82975_313843_152">RICAVI!$M$154</definedName>
    <definedName name="SQCR_783980_82975_313843_153">RICAVI!$M$155</definedName>
    <definedName name="SQCR_783980_82975_313843_154">RICAVI!$M$156</definedName>
    <definedName name="SQCR_783980_82975_313843_155">RICAVI!$M$157</definedName>
    <definedName name="SQCR_783980_82975_313843_156">RICAVI!$M$158</definedName>
    <definedName name="SQCR_783980_82975_313843_157">RICAVI!$M$159</definedName>
    <definedName name="SQCR_783980_82975_313843_159">RICAVI!$M$161</definedName>
    <definedName name="SQCR_783980_82975_313843_16">RICAVI!$M$18</definedName>
    <definedName name="SQCR_783980_82975_313843_160">RICAVI!$M$162</definedName>
    <definedName name="SQCR_783980_82975_313843_162">RICAVI!$M$164</definedName>
    <definedName name="SQCR_783980_82975_313843_163">RICAVI!$M$165</definedName>
    <definedName name="SQCR_783980_82975_313843_164">RICAVI!$M$166</definedName>
    <definedName name="SQCR_783980_82975_313843_165">RICAVI!$M$167</definedName>
    <definedName name="SQCR_783980_82975_313843_166">RICAVI!$M$168</definedName>
    <definedName name="SQCR_783980_82975_313843_167">RICAVI!$M$169</definedName>
    <definedName name="SQCR_783980_82975_313843_168">RICAVI!$M$170</definedName>
    <definedName name="SQCR_783980_82975_313843_169">RICAVI!$M$171</definedName>
    <definedName name="SQCR_783980_82975_313843_17">RICAVI!$M$19</definedName>
    <definedName name="SQCR_783980_82975_313843_171">RICAVI!$M$173</definedName>
    <definedName name="SQCR_783980_82975_313843_172">RICAVI!$M$174</definedName>
    <definedName name="SQCR_783980_82975_313843_174">RICAVI!$M$176</definedName>
    <definedName name="SQCR_783980_82975_313843_175">RICAVI!$M$177</definedName>
    <definedName name="SQCR_783980_82975_313843_176">RICAVI!$M$178</definedName>
    <definedName name="SQCR_783980_82975_313843_177">RICAVI!$M$179</definedName>
    <definedName name="SQCR_783980_82975_313843_178">RICAVI!$M$180</definedName>
    <definedName name="SQCR_783980_82975_313843_179">RICAVI!$M$181</definedName>
    <definedName name="SQCR_783980_82975_313843_18">RICAVI!$M$20</definedName>
    <definedName name="SQCR_783980_82975_313843_180">RICAVI!$M$182</definedName>
    <definedName name="SQCR_783980_82975_313843_181">RICAVI!$M$183</definedName>
    <definedName name="SQCR_783980_82975_313843_182">RICAVI!$M$184</definedName>
    <definedName name="SQCR_783980_82975_313843_183">RICAVI!$M$185</definedName>
    <definedName name="SQCR_783980_82975_313843_185">RICAVI!$M$187</definedName>
    <definedName name="SQCR_783980_82975_313843_186">RICAVI!$M$188</definedName>
    <definedName name="SQCR_783980_82975_313843_187">RICAVI!$M$189</definedName>
    <definedName name="SQCR_783980_82975_313843_188">RICAVI!$M$190</definedName>
    <definedName name="SQCR_783980_82975_313843_189">RICAVI!$M$191</definedName>
    <definedName name="SQCR_783980_82975_313843_19">RICAVI!$M$21</definedName>
    <definedName name="SQCR_783980_82975_313843_190">RICAVI!$M$192</definedName>
    <definedName name="SQCR_783980_82975_313843_20">RICAVI!$M$22</definedName>
    <definedName name="SQCR_783980_82975_313843_21">RICAVI!$M$23</definedName>
    <definedName name="SQCR_783980_82975_313843_22">RICAVI!$M$24</definedName>
    <definedName name="SQCR_783980_82975_313843_23">RICAVI!$M$25</definedName>
    <definedName name="SQCR_783980_82975_313843_24">RICAVI!$M$26</definedName>
    <definedName name="SQCR_783980_82975_313843_25">RICAVI!$M$27</definedName>
    <definedName name="SQCR_783980_82975_313843_26">RICAVI!$M$28</definedName>
    <definedName name="SQCR_783980_82975_313843_27">RICAVI!$M$29</definedName>
    <definedName name="SQCR_783980_82975_313843_28">RICAVI!$M$30</definedName>
    <definedName name="SQCR_783980_82975_313843_29">RICAVI!$M$31</definedName>
    <definedName name="SQCR_783980_82975_313843_30">RICAVI!$M$32</definedName>
    <definedName name="SQCR_783980_82975_313843_31">RICAVI!$M$33</definedName>
    <definedName name="SQCR_783980_82975_313843_32">RICAVI!$M$34</definedName>
    <definedName name="SQCR_783980_82975_313843_33">RICAVI!$M$35</definedName>
    <definedName name="SQCR_783980_82975_313843_34">RICAVI!$M$36</definedName>
    <definedName name="SQCR_783980_82975_313843_35">RICAVI!$M$37</definedName>
    <definedName name="SQCR_783980_82975_313843_36">RICAVI!$M$38</definedName>
    <definedName name="SQCR_783980_82975_313843_38">RICAVI!$M$40</definedName>
    <definedName name="SQCR_783980_82975_313843_39">RICAVI!$M$41</definedName>
    <definedName name="SQCR_783980_82975_313843_40">RICAVI!$M$42</definedName>
    <definedName name="SQCR_783980_82975_313843_41">RICAVI!$M$43</definedName>
    <definedName name="SQCR_783980_82975_313843_42">RICAVI!$M$44</definedName>
    <definedName name="SQCR_783980_82975_313843_43">RICAVI!$M$45</definedName>
    <definedName name="SQCR_783980_82975_313843_44">RICAVI!$M$46</definedName>
    <definedName name="SQCR_783980_82975_313843_45">RICAVI!$M$47</definedName>
    <definedName name="SQCR_783980_82975_313843_46">RICAVI!$M$48</definedName>
    <definedName name="SQCR_783980_82975_313843_47">RICAVI!$M$49</definedName>
    <definedName name="SQCR_783980_82975_313843_48">RICAVI!$M$50</definedName>
    <definedName name="SQCR_783980_82975_313843_49">RICAVI!$M$51</definedName>
    <definedName name="SQCR_783980_82975_313843_50">RICAVI!$M$52</definedName>
    <definedName name="SQCR_783980_82975_313843_51">RICAVI!$M$53</definedName>
    <definedName name="SQCR_783980_82975_313843_52">RICAVI!$M$54</definedName>
    <definedName name="SQCR_783980_82975_313843_53">RICAVI!$M$55</definedName>
    <definedName name="SQCR_783980_82975_313843_54">RICAVI!$M$56</definedName>
    <definedName name="SQCR_783980_82975_313843_55">RICAVI!$M$57</definedName>
    <definedName name="SQCR_783980_82975_313843_56">RICAVI!$M$58</definedName>
    <definedName name="SQCR_783980_82975_313843_57">RICAVI!$M$59</definedName>
    <definedName name="SQCR_783980_82975_313843_58">RICAVI!$M$60</definedName>
    <definedName name="SQCR_783980_82975_313843_59">RICAVI!$M$61</definedName>
    <definedName name="SQCR_783980_82975_313843_6">RICAVI!$M$8</definedName>
    <definedName name="SQCR_783980_82975_313843_60">RICAVI!$M$62</definedName>
    <definedName name="SQCR_783980_82975_313843_61">RICAVI!$M$63</definedName>
    <definedName name="SQCR_783980_82975_313843_62">RICAVI!$M$64</definedName>
    <definedName name="SQCR_783980_82975_313843_64">RICAVI!$M$66</definedName>
    <definedName name="SQCR_783980_82975_313843_65">RICAVI!$M$67</definedName>
    <definedName name="SQCR_783980_82975_313843_66">RICAVI!$M$68</definedName>
    <definedName name="SQCR_783980_82975_313843_67">RICAVI!$M$69</definedName>
    <definedName name="SQCR_783980_82975_313843_68">RICAVI!$M$70</definedName>
    <definedName name="SQCR_783980_82975_313843_7">RICAVI!$M$9</definedName>
    <definedName name="SQCR_783980_82975_313843_70">RICAVI!$M$72</definedName>
    <definedName name="SQCR_783980_82975_313843_71">RICAVI!$M$73</definedName>
    <definedName name="SQCR_783980_82975_313843_72">RICAVI!$M$74</definedName>
    <definedName name="SQCR_783980_82975_313843_73">RICAVI!$M$75</definedName>
    <definedName name="SQCR_783980_82975_313843_74">RICAVI!$M$76</definedName>
    <definedName name="SQCR_783980_82975_313843_75">RICAVI!$M$77</definedName>
    <definedName name="SQCR_783980_82975_313843_77">RICAVI!$M$79</definedName>
    <definedName name="SQCR_783980_82975_313843_78">RICAVI!$M$80</definedName>
    <definedName name="SQCR_783980_82975_313843_79">RICAVI!$M$81</definedName>
    <definedName name="SQCR_783980_82975_313843_8">RICAVI!$M$10</definedName>
    <definedName name="SQCR_783980_82975_313843_80">RICAVI!$M$82</definedName>
    <definedName name="SQCR_783980_82975_313843_81">RICAVI!$M$83</definedName>
    <definedName name="SQCR_783980_82975_313843_82">RICAVI!$M$84</definedName>
    <definedName name="SQCR_783980_82975_313843_84">RICAVI!$M$86</definedName>
    <definedName name="SQCR_783980_82975_313843_85">RICAVI!$M$87</definedName>
    <definedName name="SQCR_783980_82975_313843_86">RICAVI!$M$88</definedName>
    <definedName name="SQCR_783980_82975_313843_87">RICAVI!$M$89</definedName>
    <definedName name="SQCR_783980_82975_313843_88">RICAVI!$M$90</definedName>
    <definedName name="SQCR_783980_82975_313843_89">RICAVI!$M$91</definedName>
    <definedName name="SQCR_783980_82975_313843_9">RICAVI!$M$11</definedName>
    <definedName name="SQCR_783980_82975_313843_90">RICAVI!$M$92</definedName>
    <definedName name="SQCR_783980_82975_313843_91">RICAVI!$M$93</definedName>
    <definedName name="SQCR_783980_82975_313843_92">RICAVI!$M$94</definedName>
    <definedName name="SQCR_783980_82975_313843_93">RICAVI!$M$95</definedName>
    <definedName name="SQCR_783980_82975_313843_94">RICAVI!$M$96</definedName>
    <definedName name="SQCR_783980_82975_313843_95">RICAVI!$M$97</definedName>
    <definedName name="SQCR_783980_82975_313843_96">RICAVI!$M$98</definedName>
    <definedName name="SQCR_783980_82975_313843_97">RICAVI!$M$99</definedName>
    <definedName name="SQCR_783980_82975_313843_98">RICAVI!$M$100</definedName>
    <definedName name="SQCR_783980_82975_313843_99">RICAVI!$M$101</definedName>
    <definedName name="SQCR_783980_82977_313847_10">RICAVI!$A$205</definedName>
    <definedName name="SQCR_783980_82977_313847_11">RICAVI!$A$206</definedName>
    <definedName name="SQCR_783980_82977_313847_12">RICAVI!$A$207</definedName>
    <definedName name="SQCR_783980_82977_313847_13">RICAVI!$A$208</definedName>
    <definedName name="SQCR_783980_82977_313847_15">RICAVI!$A$210</definedName>
    <definedName name="SQCR_783980_82977_313847_16">RICAVI!$A$211</definedName>
    <definedName name="SQCR_783980_82977_313847_17">RICAVI!$A$212</definedName>
    <definedName name="SQCR_783980_82977_313847_18">RICAVI!$A$213</definedName>
    <definedName name="SQCR_783980_82977_313847_19">RICAVI!$A$214</definedName>
    <definedName name="SQCR_783980_82977_313847_2">RICAVI!$A$197</definedName>
    <definedName name="SQCR_783980_82977_313847_21">RICAVI!$A$216</definedName>
    <definedName name="SQCR_783980_82977_313847_22">RICAVI!$A$217</definedName>
    <definedName name="SQCR_783980_82977_313847_23">RICAVI!$A$218</definedName>
    <definedName name="SQCR_783980_82977_313847_24">RICAVI!$A$219</definedName>
    <definedName name="SQCR_783980_82977_313847_25">RICAVI!$A$220</definedName>
    <definedName name="SQCR_783980_82977_313847_26">RICAVI!$A$221</definedName>
    <definedName name="SQCR_783980_82977_313847_28">RICAVI!$A$223</definedName>
    <definedName name="SQCR_783980_82977_313847_29">RICAVI!$A$224</definedName>
    <definedName name="SQCR_783980_82977_313847_3">RICAVI!$A$198</definedName>
    <definedName name="SQCR_783980_82977_313847_30">RICAVI!$A$225</definedName>
    <definedName name="SQCR_783980_82977_313847_31">RICAVI!$A$226</definedName>
    <definedName name="SQCR_783980_82977_313847_32">RICAVI!$A$227</definedName>
    <definedName name="SQCR_783980_82977_313847_33">RICAVI!$A$228</definedName>
    <definedName name="SQCR_783980_82977_313847_34">RICAVI!$A$229</definedName>
    <definedName name="SQCR_783980_82977_313847_35">RICAVI!$A$230</definedName>
    <definedName name="SQCR_783980_82977_313847_36">RICAVI!$A$231</definedName>
    <definedName name="SQCR_783980_82977_313847_37">RICAVI!$A$232</definedName>
    <definedName name="SQCR_783980_82977_313847_38">RICAVI!$A$233</definedName>
    <definedName name="SQCR_783980_82977_313847_39">RICAVI!$A$234</definedName>
    <definedName name="SQCR_783980_82977_313847_4">RICAVI!$A$199</definedName>
    <definedName name="SQCR_783980_82977_313847_40">RICAVI!$A$235</definedName>
    <definedName name="SQCR_783980_82977_313847_41">RICAVI!$A$236</definedName>
    <definedName name="SQCR_783980_82977_313847_42">RICAVI!$A$237</definedName>
    <definedName name="SQCR_783980_82977_313847_43">RICAVI!$A$238</definedName>
    <definedName name="SQCR_783980_82977_313847_44">RICAVI!$A$239</definedName>
    <definedName name="SQCR_783980_82977_313847_45">RICAVI!$A$240</definedName>
    <definedName name="SQCR_783980_82977_313847_46">RICAVI!$A$241</definedName>
    <definedName name="SQCR_783980_82977_313847_47">RICAVI!$A$242</definedName>
    <definedName name="SQCR_783980_82977_313847_48">RICAVI!$A$243</definedName>
    <definedName name="SQCR_783980_82977_313847_49">RICAVI!$A$244</definedName>
    <definedName name="SQCR_783980_82977_313847_5">RICAVI!$A$200</definedName>
    <definedName name="SQCR_783980_82977_313847_50">RICAVI!$A$245</definedName>
    <definedName name="SQCR_783980_82977_313847_51">RICAVI!$A$246</definedName>
    <definedName name="SQCR_783980_82977_313847_52">RICAVI!$A$247</definedName>
    <definedName name="SQCR_783980_82977_313847_53">RICAVI!$A$248</definedName>
    <definedName name="SQCR_783980_82977_313847_54">RICAVI!$A$249</definedName>
    <definedName name="SQCR_783980_82977_313847_55">RICAVI!$A$250</definedName>
    <definedName name="SQCR_783980_82977_313847_56">RICAVI!$A$251</definedName>
    <definedName name="SQCR_783980_82977_313847_57">RICAVI!$A$252</definedName>
    <definedName name="SQCR_783980_82977_313847_58">RICAVI!$A$253</definedName>
    <definedName name="SQCR_783980_82977_313847_59">RICAVI!$A$254</definedName>
    <definedName name="SQCR_783980_82977_313847_6">RICAVI!$A$201</definedName>
    <definedName name="SQCR_783980_82977_313847_60">RICAVI!$A$255</definedName>
    <definedName name="SQCR_783980_82977_313847_61">RICAVI!$A$256</definedName>
    <definedName name="SQCR_783980_82977_313847_62">RICAVI!$A$257</definedName>
    <definedName name="SQCR_783980_82977_313847_63">RICAVI!$A$258</definedName>
    <definedName name="SQCR_783980_82977_313847_64">RICAVI!$A$259</definedName>
    <definedName name="SQCR_783980_82977_313847_65">RICAVI!$A$260</definedName>
    <definedName name="SQCR_783980_82977_313847_66">RICAVI!$A$261</definedName>
    <definedName name="SQCR_783980_82977_313847_67">RICAVI!$A$262</definedName>
    <definedName name="SQCR_783980_82977_313847_68">RICAVI!$A$263</definedName>
    <definedName name="SQCR_783980_82977_313847_69">RICAVI!$A$264</definedName>
    <definedName name="SQCR_783980_82977_313847_7">RICAVI!$A$202</definedName>
    <definedName name="SQCR_783980_82977_313847_70">RICAVI!$A$265</definedName>
    <definedName name="SQCR_783980_82977_313847_71">RICAVI!$A$266</definedName>
    <definedName name="SQCR_783980_82977_313847_72">RICAVI!$A$267</definedName>
    <definedName name="SQCR_783980_82977_313847_73">RICAVI!$A$268</definedName>
    <definedName name="SQCR_783980_82977_313847_74">RICAVI!$A$269</definedName>
    <definedName name="SQCR_783980_82977_313847_75">RICAVI!$A$270</definedName>
    <definedName name="SQCR_783980_82977_313847_76">RICAVI!$A$271</definedName>
    <definedName name="SQCR_783980_82977_313847_77">RICAVI!$A$272</definedName>
    <definedName name="SQCR_783980_82977_313847_78">RICAVI!$A$273</definedName>
    <definedName name="SQCR_783980_82977_313847_79">RICAVI!$A$274</definedName>
    <definedName name="SQCR_783980_82977_313847_8">RICAVI!$A$203</definedName>
    <definedName name="SQCR_783980_82977_313847_80">RICAVI!$A$275</definedName>
    <definedName name="SQCR_783980_82977_313847_81">RICAVI!$A$276</definedName>
    <definedName name="SQCR_783980_82977_313847_82">RICAVI!$A$277</definedName>
    <definedName name="SQCR_783980_82977_313847_83">RICAVI!$A$278</definedName>
    <definedName name="SQCR_783980_82977_313847_84">RICAVI!$A$279</definedName>
    <definedName name="SQCR_783980_82977_313847_85">RICAVI!$A$280</definedName>
    <definedName name="SQCR_783980_82977_313847_86">RICAVI!$A$281</definedName>
    <definedName name="SQCR_783980_82977_313847_87">RICAVI!$A$282</definedName>
    <definedName name="SQCR_783980_82977_313847_88">RICAVI!$A$283</definedName>
    <definedName name="SQCR_783980_82977_313847_89">RICAVI!$A$284</definedName>
    <definedName name="SQCR_783980_82977_313847_9">RICAVI!$A$204</definedName>
    <definedName name="SQCR_783980_82977_313848_10">RICAVI!$B$205</definedName>
    <definedName name="SQCR_783980_82977_313848_11">RICAVI!$B$206</definedName>
    <definedName name="SQCR_783980_82977_313848_12">RICAVI!$B$207</definedName>
    <definedName name="SQCR_783980_82977_313848_13">RICAVI!$B$208</definedName>
    <definedName name="SQCR_783980_82977_313848_15">RICAVI!$B$210</definedName>
    <definedName name="SQCR_783980_82977_313848_16">RICAVI!$B$211</definedName>
    <definedName name="SQCR_783980_82977_313848_17">RICAVI!$B$212</definedName>
    <definedName name="SQCR_783980_82977_313848_18">RICAVI!$B$213</definedName>
    <definedName name="SQCR_783980_82977_313848_19">RICAVI!$B$214</definedName>
    <definedName name="SQCR_783980_82977_313848_2">RICAVI!$B$197</definedName>
    <definedName name="SQCR_783980_82977_313848_21">RICAVI!$B$216</definedName>
    <definedName name="SQCR_783980_82977_313848_22">RICAVI!$B$217</definedName>
    <definedName name="SQCR_783980_82977_313848_23">RICAVI!$B$218</definedName>
    <definedName name="SQCR_783980_82977_313848_24">RICAVI!$B$219</definedName>
    <definedName name="SQCR_783980_82977_313848_25">RICAVI!$B$220</definedName>
    <definedName name="SQCR_783980_82977_313848_26">RICAVI!$B$221</definedName>
    <definedName name="SQCR_783980_82977_313848_28">RICAVI!$B$223</definedName>
    <definedName name="SQCR_783980_82977_313848_29">RICAVI!$B$224</definedName>
    <definedName name="SQCR_783980_82977_313848_3">RICAVI!$B$198</definedName>
    <definedName name="SQCR_783980_82977_313848_30">RICAVI!$B$225</definedName>
    <definedName name="SQCR_783980_82977_313848_31">RICAVI!$B$226</definedName>
    <definedName name="SQCR_783980_82977_313848_32">RICAVI!$B$227</definedName>
    <definedName name="SQCR_783980_82977_313848_33">RICAVI!$B$228</definedName>
    <definedName name="SQCR_783980_82977_313848_34">RICAVI!$B$229</definedName>
    <definedName name="SQCR_783980_82977_313848_35">RICAVI!$B$230</definedName>
    <definedName name="SQCR_783980_82977_313848_36">RICAVI!$B$231</definedName>
    <definedName name="SQCR_783980_82977_313848_37">RICAVI!$B$232</definedName>
    <definedName name="SQCR_783980_82977_313848_38">RICAVI!$B$233</definedName>
    <definedName name="SQCR_783980_82977_313848_39">RICAVI!$B$234</definedName>
    <definedName name="SQCR_783980_82977_313848_4">RICAVI!$B$199</definedName>
    <definedName name="SQCR_783980_82977_313848_40">RICAVI!$B$235</definedName>
    <definedName name="SQCR_783980_82977_313848_41">RICAVI!$B$236</definedName>
    <definedName name="SQCR_783980_82977_313848_42">RICAVI!$B$237</definedName>
    <definedName name="SQCR_783980_82977_313848_43">RICAVI!$B$238</definedName>
    <definedName name="SQCR_783980_82977_313848_44">RICAVI!$B$239</definedName>
    <definedName name="SQCR_783980_82977_313848_45">RICAVI!$B$240</definedName>
    <definedName name="SQCR_783980_82977_313848_46">RICAVI!$B$241</definedName>
    <definedName name="SQCR_783980_82977_313848_47">RICAVI!$B$242</definedName>
    <definedName name="SQCR_783980_82977_313848_48">RICAVI!$B$243</definedName>
    <definedName name="SQCR_783980_82977_313848_49">RICAVI!$B$244</definedName>
    <definedName name="SQCR_783980_82977_313848_5">RICAVI!$B$200</definedName>
    <definedName name="SQCR_783980_82977_313848_50">RICAVI!$B$245</definedName>
    <definedName name="SQCR_783980_82977_313848_51">RICAVI!$B$246</definedName>
    <definedName name="SQCR_783980_82977_313848_52">RICAVI!$B$247</definedName>
    <definedName name="SQCR_783980_82977_313848_53">RICAVI!$B$248</definedName>
    <definedName name="SQCR_783980_82977_313848_54">RICAVI!$B$249</definedName>
    <definedName name="SQCR_783980_82977_313848_55">RICAVI!$B$250</definedName>
    <definedName name="SQCR_783980_82977_313848_56">RICAVI!$B$251</definedName>
    <definedName name="SQCR_783980_82977_313848_57">RICAVI!$B$252</definedName>
    <definedName name="SQCR_783980_82977_313848_58">RICAVI!$B$253</definedName>
    <definedName name="SQCR_783980_82977_313848_59">RICAVI!$B$254</definedName>
    <definedName name="SQCR_783980_82977_313848_6">RICAVI!$B$201</definedName>
    <definedName name="SQCR_783980_82977_313848_60">RICAVI!$B$255</definedName>
    <definedName name="SQCR_783980_82977_313848_61">RICAVI!$B$256</definedName>
    <definedName name="SQCR_783980_82977_313848_62">RICAVI!$B$257</definedName>
    <definedName name="SQCR_783980_82977_313848_63">RICAVI!$B$258</definedName>
    <definedName name="SQCR_783980_82977_313848_64">RICAVI!$B$259</definedName>
    <definedName name="SQCR_783980_82977_313848_65">RICAVI!$B$260</definedName>
    <definedName name="SQCR_783980_82977_313848_66">RICAVI!$B$261</definedName>
    <definedName name="SQCR_783980_82977_313848_67">RICAVI!$B$262</definedName>
    <definedName name="SQCR_783980_82977_313848_68">RICAVI!$B$263</definedName>
    <definedName name="SQCR_783980_82977_313848_69">RICAVI!$B$264</definedName>
    <definedName name="SQCR_783980_82977_313848_7">RICAVI!$B$202</definedName>
    <definedName name="SQCR_783980_82977_313848_70">RICAVI!$B$265</definedName>
    <definedName name="SQCR_783980_82977_313848_71">RICAVI!$B$266</definedName>
    <definedName name="SQCR_783980_82977_313848_72">RICAVI!$B$267</definedName>
    <definedName name="SQCR_783980_82977_313848_73">RICAVI!$B$268</definedName>
    <definedName name="SQCR_783980_82977_313848_74">RICAVI!$B$269</definedName>
    <definedName name="SQCR_783980_82977_313848_75">RICAVI!$B$270</definedName>
    <definedName name="SQCR_783980_82977_313848_76">RICAVI!$B$271</definedName>
    <definedName name="SQCR_783980_82977_313848_77">RICAVI!$B$272</definedName>
    <definedName name="SQCR_783980_82977_313848_78">RICAVI!$B$273</definedName>
    <definedName name="SQCR_783980_82977_313848_79">RICAVI!$B$274</definedName>
    <definedName name="SQCR_783980_82977_313848_8">RICAVI!$B$203</definedName>
    <definedName name="SQCR_783980_82977_313848_80">RICAVI!$B$275</definedName>
    <definedName name="SQCR_783980_82977_313848_81">RICAVI!$B$276</definedName>
    <definedName name="SQCR_783980_82977_313848_82">RICAVI!$B$277</definedName>
    <definedName name="SQCR_783980_82977_313848_83">RICAVI!$B$278</definedName>
    <definedName name="SQCR_783980_82977_313848_84">RICAVI!$B$279</definedName>
    <definedName name="SQCR_783980_82977_313848_85">RICAVI!$B$280</definedName>
    <definedName name="SQCR_783980_82977_313848_86">RICAVI!$B$281</definedName>
    <definedName name="SQCR_783980_82977_313848_87">RICAVI!$B$282</definedName>
    <definedName name="SQCR_783980_82977_313848_88">RICAVI!$B$283</definedName>
    <definedName name="SQCR_783980_82977_313848_89">RICAVI!$B$284</definedName>
    <definedName name="SQCR_783980_82977_313848_9">RICAVI!$B$204</definedName>
    <definedName name="SQCR_783980_82977_313849_10">RICAVI!$E$205</definedName>
    <definedName name="SQCR_783980_82977_313849_11">RICAVI!$E$206</definedName>
    <definedName name="SQCR_783980_82977_313849_12">RICAVI!$E$207</definedName>
    <definedName name="SQCR_783980_82977_313849_13">RICAVI!$E$208</definedName>
    <definedName name="SQCR_783980_82977_313849_15">RICAVI!$E$210</definedName>
    <definedName name="SQCR_783980_82977_313849_16">RICAVI!$E$211</definedName>
    <definedName name="SQCR_783980_82977_313849_17">RICAVI!$E$212</definedName>
    <definedName name="SQCR_783980_82977_313849_18">RICAVI!$E$213</definedName>
    <definedName name="SQCR_783980_82977_313849_19">RICAVI!$E$214</definedName>
    <definedName name="SQCR_783980_82977_313849_2">RICAVI!$E$197</definedName>
    <definedName name="SQCR_783980_82977_313849_21">RICAVI!$E$216</definedName>
    <definedName name="SQCR_783980_82977_313849_22">RICAVI!$E$217</definedName>
    <definedName name="SQCR_783980_82977_313849_23">RICAVI!$E$218</definedName>
    <definedName name="SQCR_783980_82977_313849_24">RICAVI!$E$219</definedName>
    <definedName name="SQCR_783980_82977_313849_25">RICAVI!$E$220</definedName>
    <definedName name="SQCR_783980_82977_313849_26">RICAVI!$E$221</definedName>
    <definedName name="SQCR_783980_82977_313849_28">RICAVI!$E$223</definedName>
    <definedName name="SQCR_783980_82977_313849_29">RICAVI!$E$224</definedName>
    <definedName name="SQCR_783980_82977_313849_3">RICAVI!$E$198</definedName>
    <definedName name="SQCR_783980_82977_313849_30">RICAVI!$E$225</definedName>
    <definedName name="SQCR_783980_82977_313849_31">RICAVI!$E$226</definedName>
    <definedName name="SQCR_783980_82977_313849_32">RICAVI!$E$227</definedName>
    <definedName name="SQCR_783980_82977_313849_33">RICAVI!$E$228</definedName>
    <definedName name="SQCR_783980_82977_313849_34">RICAVI!$E$229</definedName>
    <definedName name="SQCR_783980_82977_313849_35">RICAVI!$E$230</definedName>
    <definedName name="SQCR_783980_82977_313849_36">RICAVI!$E$231</definedName>
    <definedName name="SQCR_783980_82977_313849_37">RICAVI!$E$232</definedName>
    <definedName name="SQCR_783980_82977_313849_38">RICAVI!$E$233</definedName>
    <definedName name="SQCR_783980_82977_313849_4">RICAVI!$E$199</definedName>
    <definedName name="SQCR_783980_82977_313849_40">RICAVI!$E$235</definedName>
    <definedName name="SQCR_783980_82977_313849_41">RICAVI!$E$236</definedName>
    <definedName name="SQCR_783980_82977_313849_42">RICAVI!$E$237</definedName>
    <definedName name="SQCR_783980_82977_313849_43">RICAVI!$E$238</definedName>
    <definedName name="SQCR_783980_82977_313849_44">RICAVI!$E$239</definedName>
    <definedName name="SQCR_783980_82977_313849_45">RICAVI!$E$240</definedName>
    <definedName name="SQCR_783980_82977_313849_46">RICAVI!$E$241</definedName>
    <definedName name="SQCR_783980_82977_313849_47">RICAVI!$E$242</definedName>
    <definedName name="SQCR_783980_82977_313849_48">RICAVI!$E$243</definedName>
    <definedName name="SQCR_783980_82977_313849_49">RICAVI!$E$244</definedName>
    <definedName name="SQCR_783980_82977_313849_5">RICAVI!$E$200</definedName>
    <definedName name="SQCR_783980_82977_313849_50">RICAVI!$E$245</definedName>
    <definedName name="SQCR_783980_82977_313849_51">RICAVI!$E$246</definedName>
    <definedName name="SQCR_783980_82977_313849_52">RICAVI!$E$247</definedName>
    <definedName name="SQCR_783980_82977_313849_53">RICAVI!$E$248</definedName>
    <definedName name="SQCR_783980_82977_313849_54">RICAVI!$E$249</definedName>
    <definedName name="SQCR_783980_82977_313849_55">RICAVI!$E$250</definedName>
    <definedName name="SQCR_783980_82977_313849_56">RICAVI!$E$251</definedName>
    <definedName name="SQCR_783980_82977_313849_57">RICAVI!$E$252</definedName>
    <definedName name="SQCR_783980_82977_313849_58">RICAVI!$E$253</definedName>
    <definedName name="SQCR_783980_82977_313849_59">RICAVI!$E$254</definedName>
    <definedName name="SQCR_783980_82977_313849_6">RICAVI!$E$201</definedName>
    <definedName name="SQCR_783980_82977_313849_60">RICAVI!$E$255</definedName>
    <definedName name="SQCR_783980_82977_313849_61">RICAVI!$E$256</definedName>
    <definedName name="SQCR_783980_82977_313849_62">RICAVI!$E$257</definedName>
    <definedName name="SQCR_783980_82977_313849_63">RICAVI!$E$258</definedName>
    <definedName name="SQCR_783980_82977_313849_64">RICAVI!$E$259</definedName>
    <definedName name="SQCR_783980_82977_313849_65">RICAVI!$E$260</definedName>
    <definedName name="SQCR_783980_82977_313849_66">RICAVI!$E$261</definedName>
    <definedName name="SQCR_783980_82977_313849_67">RICAVI!$E$262</definedName>
    <definedName name="SQCR_783980_82977_313849_68">RICAVI!$E$263</definedName>
    <definedName name="SQCR_783980_82977_313849_69">RICAVI!$E$264</definedName>
    <definedName name="SQCR_783980_82977_313849_7">RICAVI!$E$202</definedName>
    <definedName name="SQCR_783980_82977_313849_70">RICAVI!$E$265</definedName>
    <definedName name="SQCR_783980_82977_313849_71">RICAVI!$E$266</definedName>
    <definedName name="SQCR_783980_82977_313849_72">RICAVI!$E$267</definedName>
    <definedName name="SQCR_783980_82977_313849_73">RICAVI!$E$268</definedName>
    <definedName name="SQCR_783980_82977_313849_74">RICAVI!$E$269</definedName>
    <definedName name="SQCR_783980_82977_313849_75">RICAVI!$E$270</definedName>
    <definedName name="SQCR_783980_82977_313849_76">RICAVI!$E$271</definedName>
    <definedName name="SQCR_783980_82977_313849_77">RICAVI!$E$272</definedName>
    <definedName name="SQCR_783980_82977_313849_78">RICAVI!$E$273</definedName>
    <definedName name="SQCR_783980_82977_313849_79">RICAVI!$E$274</definedName>
    <definedName name="SQCR_783980_82977_313849_8">RICAVI!$E$203</definedName>
    <definedName name="SQCR_783980_82977_313849_80">RICAVI!$E$275</definedName>
    <definedName name="SQCR_783980_82977_313849_81">RICAVI!$E$276</definedName>
    <definedName name="SQCR_783980_82977_313849_82">RICAVI!$E$277</definedName>
    <definedName name="SQCR_783980_82977_313849_83">RICAVI!$E$278</definedName>
    <definedName name="SQCR_783980_82977_313849_84">RICAVI!$E$279</definedName>
    <definedName name="SQCR_783980_82977_313849_85">RICAVI!$E$280</definedName>
    <definedName name="SQCR_783980_82977_313849_86">RICAVI!$E$281</definedName>
    <definedName name="SQCR_783980_82977_313849_87">RICAVI!$E$282</definedName>
    <definedName name="SQCR_783980_82977_313849_88">RICAVI!$E$283</definedName>
    <definedName name="SQCR_783980_82977_313849_9">RICAVI!$E$204</definedName>
    <definedName name="SQCR_783980_82977_313850_10">RICAVI!$F$205</definedName>
    <definedName name="SQCR_783980_82977_313850_11">RICAVI!$F$206</definedName>
    <definedName name="SQCR_783980_82977_313850_12">RICAVI!$F$207</definedName>
    <definedName name="SQCR_783980_82977_313850_13">RICAVI!$F$208</definedName>
    <definedName name="SQCR_783980_82977_313850_15">RICAVI!$F$210</definedName>
    <definedName name="SQCR_783980_82977_313850_16">RICAVI!$F$211</definedName>
    <definedName name="SQCR_783980_82977_313850_17">RICAVI!$F$212</definedName>
    <definedName name="SQCR_783980_82977_313850_18">RICAVI!$F$213</definedName>
    <definedName name="SQCR_783980_82977_313850_19">RICAVI!$F$214</definedName>
    <definedName name="SQCR_783980_82977_313850_2">RICAVI!$F$197</definedName>
    <definedName name="SQCR_783980_82977_313850_21">RICAVI!$F$216</definedName>
    <definedName name="SQCR_783980_82977_313850_22">RICAVI!$F$217</definedName>
    <definedName name="SQCR_783980_82977_313850_23">RICAVI!$F$218</definedName>
    <definedName name="SQCR_783980_82977_313850_24">RICAVI!$F$219</definedName>
    <definedName name="SQCR_783980_82977_313850_25">RICAVI!$F$220</definedName>
    <definedName name="SQCR_783980_82977_313850_26">RICAVI!$F$221</definedName>
    <definedName name="SQCR_783980_82977_313850_28">RICAVI!$F$223</definedName>
    <definedName name="SQCR_783980_82977_313850_29">RICAVI!$F$224</definedName>
    <definedName name="SQCR_783980_82977_313850_3">RICAVI!$F$198</definedName>
    <definedName name="SQCR_783980_82977_313850_30">RICAVI!$F$225</definedName>
    <definedName name="SQCR_783980_82977_313850_31">RICAVI!$F$226</definedName>
    <definedName name="SQCR_783980_82977_313850_32">RICAVI!$F$227</definedName>
    <definedName name="SQCR_783980_82977_313850_33">RICAVI!$F$228</definedName>
    <definedName name="SQCR_783980_82977_313850_34">RICAVI!$F$229</definedName>
    <definedName name="SQCR_783980_82977_313850_35">RICAVI!$F$230</definedName>
    <definedName name="SQCR_783980_82977_313850_36">RICAVI!$F$231</definedName>
    <definedName name="SQCR_783980_82977_313850_37">RICAVI!$F$232</definedName>
    <definedName name="SQCR_783980_82977_313850_38">RICAVI!$F$233</definedName>
    <definedName name="SQCR_783980_82977_313850_4">RICAVI!$F$199</definedName>
    <definedName name="SQCR_783980_82977_313850_40">RICAVI!$F$235</definedName>
    <definedName name="SQCR_783980_82977_313850_41">RICAVI!$F$236</definedName>
    <definedName name="SQCR_783980_82977_313850_42">RICAVI!$F$237</definedName>
    <definedName name="SQCR_783980_82977_313850_43">RICAVI!$F$238</definedName>
    <definedName name="SQCR_783980_82977_313850_44">RICAVI!$F$239</definedName>
    <definedName name="SQCR_783980_82977_313850_45">RICAVI!$F$240</definedName>
    <definedName name="SQCR_783980_82977_313850_46">RICAVI!$F$241</definedName>
    <definedName name="SQCR_783980_82977_313850_47">RICAVI!$F$242</definedName>
    <definedName name="SQCR_783980_82977_313850_48">RICAVI!$F$243</definedName>
    <definedName name="SQCR_783980_82977_313850_49">RICAVI!$F$244</definedName>
    <definedName name="SQCR_783980_82977_313850_5">RICAVI!$F$200</definedName>
    <definedName name="SQCR_783980_82977_313850_50">RICAVI!$F$245</definedName>
    <definedName name="SQCR_783980_82977_313850_51">RICAVI!$F$246</definedName>
    <definedName name="SQCR_783980_82977_313850_52">RICAVI!$F$247</definedName>
    <definedName name="SQCR_783980_82977_313850_53">RICAVI!$F$248</definedName>
    <definedName name="SQCR_783980_82977_313850_54">RICAVI!$F$249</definedName>
    <definedName name="SQCR_783980_82977_313850_55">RICAVI!$F$250</definedName>
    <definedName name="SQCR_783980_82977_313850_56">RICAVI!$F$251</definedName>
    <definedName name="SQCR_783980_82977_313850_57">RICAVI!$F$252</definedName>
    <definedName name="SQCR_783980_82977_313850_58">RICAVI!$F$253</definedName>
    <definedName name="SQCR_783980_82977_313850_59">RICAVI!$F$254</definedName>
    <definedName name="SQCR_783980_82977_313850_6">RICAVI!$F$201</definedName>
    <definedName name="SQCR_783980_82977_313850_60">RICAVI!$F$255</definedName>
    <definedName name="SQCR_783980_82977_313850_61">RICAVI!$F$256</definedName>
    <definedName name="SQCR_783980_82977_313850_62">RICAVI!$F$257</definedName>
    <definedName name="SQCR_783980_82977_313850_63">RICAVI!$F$258</definedName>
    <definedName name="SQCR_783980_82977_313850_64">RICAVI!$F$259</definedName>
    <definedName name="SQCR_783980_82977_313850_65">RICAVI!$F$260</definedName>
    <definedName name="SQCR_783980_82977_313850_66">RICAVI!$F$261</definedName>
    <definedName name="SQCR_783980_82977_313850_67">RICAVI!$F$262</definedName>
    <definedName name="SQCR_783980_82977_313850_68">RICAVI!$F$263</definedName>
    <definedName name="SQCR_783980_82977_313850_69">RICAVI!$F$264</definedName>
    <definedName name="SQCR_783980_82977_313850_7">RICAVI!$F$202</definedName>
    <definedName name="SQCR_783980_82977_313850_70">RICAVI!$F$265</definedName>
    <definedName name="SQCR_783980_82977_313850_71">RICAVI!$F$266</definedName>
    <definedName name="SQCR_783980_82977_313850_72">RICAVI!$F$267</definedName>
    <definedName name="SQCR_783980_82977_313850_73">RICAVI!$F$268</definedName>
    <definedName name="SQCR_783980_82977_313850_74">RICAVI!$F$269</definedName>
    <definedName name="SQCR_783980_82977_313850_75">RICAVI!$F$270</definedName>
    <definedName name="SQCR_783980_82977_313850_76">RICAVI!$F$271</definedName>
    <definedName name="SQCR_783980_82977_313850_77">RICAVI!$F$272</definedName>
    <definedName name="SQCR_783980_82977_313850_78">RICAVI!$F$273</definedName>
    <definedName name="SQCR_783980_82977_313850_79">RICAVI!$F$274</definedName>
    <definedName name="SQCR_783980_82977_313850_8">RICAVI!$F$203</definedName>
    <definedName name="SQCR_783980_82977_313850_80">RICAVI!$F$275</definedName>
    <definedName name="SQCR_783980_82977_313850_81">RICAVI!$F$276</definedName>
    <definedName name="SQCR_783980_82977_313850_82">RICAVI!$F$277</definedName>
    <definedName name="SQCR_783980_82977_313850_83">RICAVI!$F$278</definedName>
    <definedName name="SQCR_783980_82977_313850_84">RICAVI!$F$279</definedName>
    <definedName name="SQCR_783980_82977_313850_85">RICAVI!$F$280</definedName>
    <definedName name="SQCR_783980_82977_313850_86">RICAVI!$F$281</definedName>
    <definedName name="SQCR_783980_82977_313850_87">RICAVI!$F$282</definedName>
    <definedName name="SQCR_783980_82977_313850_88">RICAVI!$F$283</definedName>
    <definedName name="SQCR_783980_82977_313850_9">RICAVI!$F$204</definedName>
    <definedName name="SQCR_783980_82977_313851_10">RICAVI!$G$205</definedName>
    <definedName name="SQCR_783980_82977_313851_11">RICAVI!$G$206</definedName>
    <definedName name="SQCR_783980_82977_313851_12">RICAVI!$G$207</definedName>
    <definedName name="SQCR_783980_82977_313851_13">RICAVI!$G$208</definedName>
    <definedName name="SQCR_783980_82977_313851_15">RICAVI!$G$210</definedName>
    <definedName name="SQCR_783980_82977_313851_16">RICAVI!$G$211</definedName>
    <definedName name="SQCR_783980_82977_313851_17">RICAVI!$G$212</definedName>
    <definedName name="SQCR_783980_82977_313851_18">RICAVI!$G$213</definedName>
    <definedName name="SQCR_783980_82977_313851_19">RICAVI!$G$214</definedName>
    <definedName name="SQCR_783980_82977_313851_2">RICAVI!$G$197</definedName>
    <definedName name="SQCR_783980_82977_313851_21">RICAVI!$G$216</definedName>
    <definedName name="SQCR_783980_82977_313851_22">RICAVI!$G$217</definedName>
    <definedName name="SQCR_783980_82977_313851_23">RICAVI!$G$218</definedName>
    <definedName name="SQCR_783980_82977_313851_24">RICAVI!$G$219</definedName>
    <definedName name="SQCR_783980_82977_313851_25">RICAVI!$G$220</definedName>
    <definedName name="SQCR_783980_82977_313851_26">RICAVI!$G$221</definedName>
    <definedName name="SQCR_783980_82977_313851_28">RICAVI!$G$223</definedName>
    <definedName name="SQCR_783980_82977_313851_29">RICAVI!$G$224</definedName>
    <definedName name="SQCR_783980_82977_313851_3">RICAVI!$G$198</definedName>
    <definedName name="SQCR_783980_82977_313851_30">RICAVI!$G$225</definedName>
    <definedName name="SQCR_783980_82977_313851_31">RICAVI!$G$226</definedName>
    <definedName name="SQCR_783980_82977_313851_32">RICAVI!$G$227</definedName>
    <definedName name="SQCR_783980_82977_313851_33">RICAVI!$G$228</definedName>
    <definedName name="SQCR_783980_82977_313851_34">RICAVI!$G$229</definedName>
    <definedName name="SQCR_783980_82977_313851_35">RICAVI!$G$230</definedName>
    <definedName name="SQCR_783980_82977_313851_36">RICAVI!$G$231</definedName>
    <definedName name="SQCR_783980_82977_313851_37">RICAVI!$G$232</definedName>
    <definedName name="SQCR_783980_82977_313851_38">RICAVI!$G$233</definedName>
    <definedName name="SQCR_783980_82977_313851_4">RICAVI!$G$199</definedName>
    <definedName name="SQCR_783980_82977_313851_40">RICAVI!$G$235</definedName>
    <definedName name="SQCR_783980_82977_313851_41">RICAVI!$G$236</definedName>
    <definedName name="SQCR_783980_82977_313851_42">RICAVI!$G$237</definedName>
    <definedName name="SQCR_783980_82977_313851_43">RICAVI!$G$238</definedName>
    <definedName name="SQCR_783980_82977_313851_44">RICAVI!$G$239</definedName>
    <definedName name="SQCR_783980_82977_313851_45">RICAVI!$G$240</definedName>
    <definedName name="SQCR_783980_82977_313851_46">RICAVI!$G$241</definedName>
    <definedName name="SQCR_783980_82977_313851_47">RICAVI!$G$242</definedName>
    <definedName name="SQCR_783980_82977_313851_48">RICAVI!$G$243</definedName>
    <definedName name="SQCR_783980_82977_313851_49">RICAVI!$G$244</definedName>
    <definedName name="SQCR_783980_82977_313851_5">RICAVI!$G$200</definedName>
    <definedName name="SQCR_783980_82977_313851_50">RICAVI!$G$245</definedName>
    <definedName name="SQCR_783980_82977_313851_51">RICAVI!$G$246</definedName>
    <definedName name="SQCR_783980_82977_313851_52">RICAVI!$G$247</definedName>
    <definedName name="SQCR_783980_82977_313851_53">RICAVI!$G$248</definedName>
    <definedName name="SQCR_783980_82977_313851_54">RICAVI!$G$249</definedName>
    <definedName name="SQCR_783980_82977_313851_55">RICAVI!$G$250</definedName>
    <definedName name="SQCR_783980_82977_313851_56">RICAVI!$G$251</definedName>
    <definedName name="SQCR_783980_82977_313851_57">RICAVI!$G$252</definedName>
    <definedName name="SQCR_783980_82977_313851_58">RICAVI!$G$253</definedName>
    <definedName name="SQCR_783980_82977_313851_59">RICAVI!$G$254</definedName>
    <definedName name="SQCR_783980_82977_313851_6">RICAVI!$G$201</definedName>
    <definedName name="SQCR_783980_82977_313851_60">RICAVI!$G$255</definedName>
    <definedName name="SQCR_783980_82977_313851_61">RICAVI!$G$256</definedName>
    <definedName name="SQCR_783980_82977_313851_62">RICAVI!$G$257</definedName>
    <definedName name="SQCR_783980_82977_313851_63">RICAVI!$G$258</definedName>
    <definedName name="SQCR_783980_82977_313851_64">RICAVI!$G$259</definedName>
    <definedName name="SQCR_783980_82977_313851_65">RICAVI!$G$260</definedName>
    <definedName name="SQCR_783980_82977_313851_66">RICAVI!$G$261</definedName>
    <definedName name="SQCR_783980_82977_313851_67">RICAVI!$G$262</definedName>
    <definedName name="SQCR_783980_82977_313851_68">RICAVI!$G$263</definedName>
    <definedName name="SQCR_783980_82977_313851_69">RICAVI!$G$264</definedName>
    <definedName name="SQCR_783980_82977_313851_7">RICAVI!$G$202</definedName>
    <definedName name="SQCR_783980_82977_313851_70">RICAVI!$G$265</definedName>
    <definedName name="SQCR_783980_82977_313851_71">RICAVI!$G$266</definedName>
    <definedName name="SQCR_783980_82977_313851_72">RICAVI!$G$267</definedName>
    <definedName name="SQCR_783980_82977_313851_73">RICAVI!$G$268</definedName>
    <definedName name="SQCR_783980_82977_313851_74">RICAVI!$G$269</definedName>
    <definedName name="SQCR_783980_82977_313851_75">RICAVI!$G$270</definedName>
    <definedName name="SQCR_783980_82977_313851_76">RICAVI!$G$271</definedName>
    <definedName name="SQCR_783980_82977_313851_77">RICAVI!$G$272</definedName>
    <definedName name="SQCR_783980_82977_313851_78">RICAVI!$G$273</definedName>
    <definedName name="SQCR_783980_82977_313851_79">RICAVI!$G$274</definedName>
    <definedName name="SQCR_783980_82977_313851_8">RICAVI!$G$203</definedName>
    <definedName name="SQCR_783980_82977_313851_80">RICAVI!$G$275</definedName>
    <definedName name="SQCR_783980_82977_313851_81">RICAVI!$G$276</definedName>
    <definedName name="SQCR_783980_82977_313851_82">RICAVI!$G$277</definedName>
    <definedName name="SQCR_783980_82977_313851_83">RICAVI!$G$278</definedName>
    <definedName name="SQCR_783980_82977_313851_84">RICAVI!$G$279</definedName>
    <definedName name="SQCR_783980_82977_313851_85">RICAVI!$G$280</definedName>
    <definedName name="SQCR_783980_82977_313851_86">RICAVI!$G$281</definedName>
    <definedName name="SQCR_783980_82977_313851_87">RICAVI!$G$282</definedName>
    <definedName name="SQCR_783980_82977_313851_88">RICAVI!$G$283</definedName>
    <definedName name="SQCR_783980_82977_313851_9">RICAVI!$G$204</definedName>
    <definedName name="SQCR_783980_82977_313852_10">RICAVI!$H$205</definedName>
    <definedName name="SQCR_783980_82977_313852_11">RICAVI!$H$206</definedName>
    <definedName name="SQCR_783980_82977_313852_12">RICAVI!$H$207</definedName>
    <definedName name="SQCR_783980_82977_313852_13">RICAVI!$H$208</definedName>
    <definedName name="SQCR_783980_82977_313852_15">RICAVI!$H$210</definedName>
    <definedName name="SQCR_783980_82977_313852_16">RICAVI!$H$211</definedName>
    <definedName name="SQCR_783980_82977_313852_17">RICAVI!$H$212</definedName>
    <definedName name="SQCR_783980_82977_313852_18">RICAVI!$H$213</definedName>
    <definedName name="SQCR_783980_82977_313852_19">RICAVI!$H$214</definedName>
    <definedName name="SQCR_783980_82977_313852_2">RICAVI!$H$197</definedName>
    <definedName name="SQCR_783980_82977_313852_21">RICAVI!$H$216</definedName>
    <definedName name="SQCR_783980_82977_313852_22">RICAVI!$H$217</definedName>
    <definedName name="SQCR_783980_82977_313852_23">RICAVI!$H$218</definedName>
    <definedName name="SQCR_783980_82977_313852_24">RICAVI!$H$219</definedName>
    <definedName name="SQCR_783980_82977_313852_25">RICAVI!$H$220</definedName>
    <definedName name="SQCR_783980_82977_313852_26">RICAVI!$H$221</definedName>
    <definedName name="SQCR_783980_82977_313852_28">RICAVI!$H$223</definedName>
    <definedName name="SQCR_783980_82977_313852_29">RICAVI!$H$224</definedName>
    <definedName name="SQCR_783980_82977_313852_3">RICAVI!$H$198</definedName>
    <definedName name="SQCR_783980_82977_313852_30">RICAVI!$H$225</definedName>
    <definedName name="SQCR_783980_82977_313852_31">RICAVI!$H$226</definedName>
    <definedName name="SQCR_783980_82977_313852_32">RICAVI!$H$227</definedName>
    <definedName name="SQCR_783980_82977_313852_33">RICAVI!$H$228</definedName>
    <definedName name="SQCR_783980_82977_313852_34">RICAVI!$H$229</definedName>
    <definedName name="SQCR_783980_82977_313852_35">RICAVI!$H$230</definedName>
    <definedName name="SQCR_783980_82977_313852_36">RICAVI!$H$231</definedName>
    <definedName name="SQCR_783980_82977_313852_37">RICAVI!$H$232</definedName>
    <definedName name="SQCR_783980_82977_313852_38">RICAVI!$H$233</definedName>
    <definedName name="SQCR_783980_82977_313852_4">RICAVI!$H$199</definedName>
    <definedName name="SQCR_783980_82977_313852_40">RICAVI!$H$235</definedName>
    <definedName name="SQCR_783980_82977_313852_41">RICAVI!$H$236</definedName>
    <definedName name="SQCR_783980_82977_313852_42">RICAVI!$H$237</definedName>
    <definedName name="SQCR_783980_82977_313852_43">RICAVI!$H$238</definedName>
    <definedName name="SQCR_783980_82977_313852_44">RICAVI!$H$239</definedName>
    <definedName name="SQCR_783980_82977_313852_45">RICAVI!$H$240</definedName>
    <definedName name="SQCR_783980_82977_313852_46">RICAVI!$H$241</definedName>
    <definedName name="SQCR_783980_82977_313852_47">RICAVI!$H$242</definedName>
    <definedName name="SQCR_783980_82977_313852_48">RICAVI!$H$243</definedName>
    <definedName name="SQCR_783980_82977_313852_49">RICAVI!$H$244</definedName>
    <definedName name="SQCR_783980_82977_313852_5">RICAVI!$H$200</definedName>
    <definedName name="SQCR_783980_82977_313852_50">RICAVI!$H$245</definedName>
    <definedName name="SQCR_783980_82977_313852_51">RICAVI!$H$246</definedName>
    <definedName name="SQCR_783980_82977_313852_52">RICAVI!$H$247</definedName>
    <definedName name="SQCR_783980_82977_313852_53">RICAVI!$H$248</definedName>
    <definedName name="SQCR_783980_82977_313852_54">RICAVI!$H$249</definedName>
    <definedName name="SQCR_783980_82977_313852_55">RICAVI!$H$250</definedName>
    <definedName name="SQCR_783980_82977_313852_56">RICAVI!$H$251</definedName>
    <definedName name="SQCR_783980_82977_313852_57">RICAVI!$H$252</definedName>
    <definedName name="SQCR_783980_82977_313852_58">RICAVI!$H$253</definedName>
    <definedName name="SQCR_783980_82977_313852_59">RICAVI!$H$254</definedName>
    <definedName name="SQCR_783980_82977_313852_6">RICAVI!$H$201</definedName>
    <definedName name="SQCR_783980_82977_313852_60">RICAVI!$H$255</definedName>
    <definedName name="SQCR_783980_82977_313852_61">RICAVI!$H$256</definedName>
    <definedName name="SQCR_783980_82977_313852_62">RICAVI!$H$257</definedName>
    <definedName name="SQCR_783980_82977_313852_63">RICAVI!$H$258</definedName>
    <definedName name="SQCR_783980_82977_313852_64">RICAVI!$H$259</definedName>
    <definedName name="SQCR_783980_82977_313852_65">RICAVI!$H$260</definedName>
    <definedName name="SQCR_783980_82977_313852_66">RICAVI!$H$261</definedName>
    <definedName name="SQCR_783980_82977_313852_67">RICAVI!$H$262</definedName>
    <definedName name="SQCR_783980_82977_313852_68">RICAVI!$H$263</definedName>
    <definedName name="SQCR_783980_82977_313852_69">RICAVI!$H$264</definedName>
    <definedName name="SQCR_783980_82977_313852_7">RICAVI!$H$202</definedName>
    <definedName name="SQCR_783980_82977_313852_70">RICAVI!$H$265</definedName>
    <definedName name="SQCR_783980_82977_313852_71">RICAVI!$H$266</definedName>
    <definedName name="SQCR_783980_82977_313852_72">RICAVI!$H$267</definedName>
    <definedName name="SQCR_783980_82977_313852_73">RICAVI!$H$268</definedName>
    <definedName name="SQCR_783980_82977_313852_74">RICAVI!$H$269</definedName>
    <definedName name="SQCR_783980_82977_313852_75">RICAVI!$H$270</definedName>
    <definedName name="SQCR_783980_82977_313852_76">RICAVI!$H$271</definedName>
    <definedName name="SQCR_783980_82977_313852_77">RICAVI!$H$272</definedName>
    <definedName name="SQCR_783980_82977_313852_78">RICAVI!$H$273</definedName>
    <definedName name="SQCR_783980_82977_313852_79">RICAVI!$H$274</definedName>
    <definedName name="SQCR_783980_82977_313852_8">RICAVI!$H$203</definedName>
    <definedName name="SQCR_783980_82977_313852_80">RICAVI!$H$275</definedName>
    <definedName name="SQCR_783980_82977_313852_81">RICAVI!$H$276</definedName>
    <definedName name="SQCR_783980_82977_313852_82">RICAVI!$H$277</definedName>
    <definedName name="SQCR_783980_82977_313852_83">RICAVI!$H$278</definedName>
    <definedName name="SQCR_783980_82977_313852_84">RICAVI!$H$279</definedName>
    <definedName name="SQCR_783980_82977_313852_85">RICAVI!$H$280</definedName>
    <definedName name="SQCR_783980_82977_313852_86">RICAVI!$H$281</definedName>
    <definedName name="SQCR_783980_82977_313852_87">RICAVI!$H$282</definedName>
    <definedName name="SQCR_783980_82977_313852_88">RICAVI!$H$283</definedName>
    <definedName name="SQCR_783980_82977_313852_9">RICAVI!$H$204</definedName>
    <definedName name="SQCR_783980_82977_313853_10">RICAVI!$I$205</definedName>
    <definedName name="SQCR_783980_82977_313853_11">RICAVI!$I$206</definedName>
    <definedName name="SQCR_783980_82977_313853_12">RICAVI!$I$207</definedName>
    <definedName name="SQCR_783980_82977_313853_13">RICAVI!$I$208</definedName>
    <definedName name="SQCR_783980_82977_313853_15">RICAVI!$I$210</definedName>
    <definedName name="SQCR_783980_82977_313853_16">RICAVI!$I$211</definedName>
    <definedName name="SQCR_783980_82977_313853_17">RICAVI!$I$212</definedName>
    <definedName name="SQCR_783980_82977_313853_18">RICAVI!$I$213</definedName>
    <definedName name="SQCR_783980_82977_313853_19">RICAVI!$I$214</definedName>
    <definedName name="SQCR_783980_82977_313853_2">RICAVI!$I$197</definedName>
    <definedName name="SQCR_783980_82977_313853_21">RICAVI!$I$216</definedName>
    <definedName name="SQCR_783980_82977_313853_22">RICAVI!$I$217</definedName>
    <definedName name="SQCR_783980_82977_313853_23">RICAVI!$I$218</definedName>
    <definedName name="SQCR_783980_82977_313853_24">RICAVI!$I$219</definedName>
    <definedName name="SQCR_783980_82977_313853_25">RICAVI!$I$220</definedName>
    <definedName name="SQCR_783980_82977_313853_26">RICAVI!$I$221</definedName>
    <definedName name="SQCR_783980_82977_313853_28">RICAVI!$I$223</definedName>
    <definedName name="SQCR_783980_82977_313853_29">RICAVI!$I$224</definedName>
    <definedName name="SQCR_783980_82977_313853_3">RICAVI!$I$198</definedName>
    <definedName name="SQCR_783980_82977_313853_30">RICAVI!$I$225</definedName>
    <definedName name="SQCR_783980_82977_313853_31">RICAVI!$I$226</definedName>
    <definedName name="SQCR_783980_82977_313853_32">RICAVI!$I$227</definedName>
    <definedName name="SQCR_783980_82977_313853_33">RICAVI!$I$228</definedName>
    <definedName name="SQCR_783980_82977_313853_34">RICAVI!$I$229</definedName>
    <definedName name="SQCR_783980_82977_313853_35">RICAVI!$I$230</definedName>
    <definedName name="SQCR_783980_82977_313853_36">RICAVI!$I$231</definedName>
    <definedName name="SQCR_783980_82977_313853_37">RICAVI!$I$232</definedName>
    <definedName name="SQCR_783980_82977_313853_38">RICAVI!$I$233</definedName>
    <definedName name="SQCR_783980_82977_313853_4">RICAVI!$I$199</definedName>
    <definedName name="SQCR_783980_82977_313853_40">RICAVI!$I$235</definedName>
    <definedName name="SQCR_783980_82977_313853_41">RICAVI!$I$236</definedName>
    <definedName name="SQCR_783980_82977_313853_42">RICAVI!$I$237</definedName>
    <definedName name="SQCR_783980_82977_313853_43">RICAVI!$I$238</definedName>
    <definedName name="SQCR_783980_82977_313853_44">RICAVI!$I$239</definedName>
    <definedName name="SQCR_783980_82977_313853_45">RICAVI!$I$240</definedName>
    <definedName name="SQCR_783980_82977_313853_46">RICAVI!$I$241</definedName>
    <definedName name="SQCR_783980_82977_313853_47">RICAVI!$I$242</definedName>
    <definedName name="SQCR_783980_82977_313853_48">RICAVI!$I$243</definedName>
    <definedName name="SQCR_783980_82977_313853_49">RICAVI!$I$244</definedName>
    <definedName name="SQCR_783980_82977_313853_5">RICAVI!$I$200</definedName>
    <definedName name="SQCR_783980_82977_313853_50">RICAVI!$I$245</definedName>
    <definedName name="SQCR_783980_82977_313853_51">RICAVI!$I$246</definedName>
    <definedName name="SQCR_783980_82977_313853_52">RICAVI!$I$247</definedName>
    <definedName name="SQCR_783980_82977_313853_53">RICAVI!$I$248</definedName>
    <definedName name="SQCR_783980_82977_313853_54">RICAVI!$I$249</definedName>
    <definedName name="SQCR_783980_82977_313853_55">RICAVI!$I$250</definedName>
    <definedName name="SQCR_783980_82977_313853_56">RICAVI!$I$251</definedName>
    <definedName name="SQCR_783980_82977_313853_57">RICAVI!$I$252</definedName>
    <definedName name="SQCR_783980_82977_313853_58">RICAVI!$I$253</definedName>
    <definedName name="SQCR_783980_82977_313853_59">RICAVI!$I$254</definedName>
    <definedName name="SQCR_783980_82977_313853_6">RICAVI!$I$201</definedName>
    <definedName name="SQCR_783980_82977_313853_60">RICAVI!$I$255</definedName>
    <definedName name="SQCR_783980_82977_313853_61">RICAVI!$I$256</definedName>
    <definedName name="SQCR_783980_82977_313853_62">RICAVI!$I$257</definedName>
    <definedName name="SQCR_783980_82977_313853_63">RICAVI!$I$258</definedName>
    <definedName name="SQCR_783980_82977_313853_64">RICAVI!$I$259</definedName>
    <definedName name="SQCR_783980_82977_313853_65">RICAVI!$I$260</definedName>
    <definedName name="SQCR_783980_82977_313853_66">RICAVI!$I$261</definedName>
    <definedName name="SQCR_783980_82977_313853_67">RICAVI!$I$262</definedName>
    <definedName name="SQCR_783980_82977_313853_68">RICAVI!$I$263</definedName>
    <definedName name="SQCR_783980_82977_313853_69">RICAVI!$I$264</definedName>
    <definedName name="SQCR_783980_82977_313853_7">RICAVI!$I$202</definedName>
    <definedName name="SQCR_783980_82977_313853_70">RICAVI!$I$265</definedName>
    <definedName name="SQCR_783980_82977_313853_71">RICAVI!$I$266</definedName>
    <definedName name="SQCR_783980_82977_313853_72">RICAVI!$I$267</definedName>
    <definedName name="SQCR_783980_82977_313853_73">RICAVI!$I$268</definedName>
    <definedName name="SQCR_783980_82977_313853_74">RICAVI!$I$269</definedName>
    <definedName name="SQCR_783980_82977_313853_75">RICAVI!$I$270</definedName>
    <definedName name="SQCR_783980_82977_313853_76">RICAVI!$I$271</definedName>
    <definedName name="SQCR_783980_82977_313853_77">RICAVI!$I$272</definedName>
    <definedName name="SQCR_783980_82977_313853_78">RICAVI!$I$273</definedName>
    <definedName name="SQCR_783980_82977_313853_79">RICAVI!$I$274</definedName>
    <definedName name="SQCR_783980_82977_313853_8">RICAVI!$I$203</definedName>
    <definedName name="SQCR_783980_82977_313853_80">RICAVI!$I$275</definedName>
    <definedName name="SQCR_783980_82977_313853_81">RICAVI!$I$276</definedName>
    <definedName name="SQCR_783980_82977_313853_82">RICAVI!$I$277</definedName>
    <definedName name="SQCR_783980_82977_313853_83">RICAVI!$I$278</definedName>
    <definedName name="SQCR_783980_82977_313853_84">RICAVI!$I$279</definedName>
    <definedName name="SQCR_783980_82977_313853_85">RICAVI!$I$280</definedName>
    <definedName name="SQCR_783980_82977_313853_86">RICAVI!$I$281</definedName>
    <definedName name="SQCR_783980_82977_313853_87">RICAVI!$I$282</definedName>
    <definedName name="SQCR_783980_82977_313853_88">RICAVI!$I$283</definedName>
    <definedName name="SQCR_783980_82977_313853_9">RICAVI!$I$204</definedName>
    <definedName name="SQCR_783980_82977_313854_10">RICAVI!$J$205</definedName>
    <definedName name="SQCR_783980_82977_313854_11">RICAVI!$J$206</definedName>
    <definedName name="SQCR_783980_82977_313854_12">RICAVI!$J$207</definedName>
    <definedName name="SQCR_783980_82977_313854_13">RICAVI!$J$208</definedName>
    <definedName name="SQCR_783980_82977_313854_15">RICAVI!$J$210</definedName>
    <definedName name="SQCR_783980_82977_313854_16">RICAVI!$J$211</definedName>
    <definedName name="SQCR_783980_82977_313854_17">RICAVI!$J$212</definedName>
    <definedName name="SQCR_783980_82977_313854_18">RICAVI!$J$213</definedName>
    <definedName name="SQCR_783980_82977_313854_19">RICAVI!$J$214</definedName>
    <definedName name="SQCR_783980_82977_313854_2">RICAVI!$J$197</definedName>
    <definedName name="SQCR_783980_82977_313854_21">RICAVI!$J$216</definedName>
    <definedName name="SQCR_783980_82977_313854_22">RICAVI!$J$217</definedName>
    <definedName name="SQCR_783980_82977_313854_23">RICAVI!$J$218</definedName>
    <definedName name="SQCR_783980_82977_313854_24">RICAVI!$J$219</definedName>
    <definedName name="SQCR_783980_82977_313854_25">RICAVI!$J$220</definedName>
    <definedName name="SQCR_783980_82977_313854_26">RICAVI!$J$221</definedName>
    <definedName name="SQCR_783980_82977_313854_28">RICAVI!$J$223</definedName>
    <definedName name="SQCR_783980_82977_313854_29">RICAVI!$J$224</definedName>
    <definedName name="SQCR_783980_82977_313854_3">RICAVI!$J$198</definedName>
    <definedName name="SQCR_783980_82977_313854_30">RICAVI!$J$225</definedName>
    <definedName name="SQCR_783980_82977_313854_31">RICAVI!$J$226</definedName>
    <definedName name="SQCR_783980_82977_313854_32">RICAVI!$J$227</definedName>
    <definedName name="SQCR_783980_82977_313854_33">RICAVI!$J$228</definedName>
    <definedName name="SQCR_783980_82977_313854_34">RICAVI!$J$229</definedName>
    <definedName name="SQCR_783980_82977_313854_35">RICAVI!$J$230</definedName>
    <definedName name="SQCR_783980_82977_313854_36">RICAVI!$J$231</definedName>
    <definedName name="SQCR_783980_82977_313854_37">RICAVI!$J$232</definedName>
    <definedName name="SQCR_783980_82977_313854_38">RICAVI!$J$233</definedName>
    <definedName name="SQCR_783980_82977_313854_4">RICAVI!$J$199</definedName>
    <definedName name="SQCR_783980_82977_313854_40">RICAVI!$J$235</definedName>
    <definedName name="SQCR_783980_82977_313854_41">RICAVI!$J$236</definedName>
    <definedName name="SQCR_783980_82977_313854_42">RICAVI!$J$237</definedName>
    <definedName name="SQCR_783980_82977_313854_43">RICAVI!$J$238</definedName>
    <definedName name="SQCR_783980_82977_313854_44">RICAVI!$J$239</definedName>
    <definedName name="SQCR_783980_82977_313854_45">RICAVI!$J$240</definedName>
    <definedName name="SQCR_783980_82977_313854_46">RICAVI!$J$241</definedName>
    <definedName name="SQCR_783980_82977_313854_47">RICAVI!$J$242</definedName>
    <definedName name="SQCR_783980_82977_313854_48">RICAVI!$J$243</definedName>
    <definedName name="SQCR_783980_82977_313854_49">RICAVI!$J$244</definedName>
    <definedName name="SQCR_783980_82977_313854_5">RICAVI!$J$200</definedName>
    <definedName name="SQCR_783980_82977_313854_50">RICAVI!$J$245</definedName>
    <definedName name="SQCR_783980_82977_313854_51">RICAVI!$J$246</definedName>
    <definedName name="SQCR_783980_82977_313854_52">RICAVI!$J$247</definedName>
    <definedName name="SQCR_783980_82977_313854_53">RICAVI!$J$248</definedName>
    <definedName name="SQCR_783980_82977_313854_54">RICAVI!$J$249</definedName>
    <definedName name="SQCR_783980_82977_313854_55">RICAVI!$J$250</definedName>
    <definedName name="SQCR_783980_82977_313854_56">RICAVI!$J$251</definedName>
    <definedName name="SQCR_783980_82977_313854_57">RICAVI!$J$252</definedName>
    <definedName name="SQCR_783980_82977_313854_58">RICAVI!$J$253</definedName>
    <definedName name="SQCR_783980_82977_313854_59">RICAVI!$J$254</definedName>
    <definedName name="SQCR_783980_82977_313854_6">RICAVI!$J$201</definedName>
    <definedName name="SQCR_783980_82977_313854_60">RICAVI!$J$255</definedName>
    <definedName name="SQCR_783980_82977_313854_61">RICAVI!$J$256</definedName>
    <definedName name="SQCR_783980_82977_313854_62">RICAVI!$J$257</definedName>
    <definedName name="SQCR_783980_82977_313854_63">RICAVI!$J$258</definedName>
    <definedName name="SQCR_783980_82977_313854_64">RICAVI!$J$259</definedName>
    <definedName name="SQCR_783980_82977_313854_65">RICAVI!$J$260</definedName>
    <definedName name="SQCR_783980_82977_313854_66">RICAVI!$J$261</definedName>
    <definedName name="SQCR_783980_82977_313854_67">RICAVI!$J$262</definedName>
    <definedName name="SQCR_783980_82977_313854_68">RICAVI!$J$263</definedName>
    <definedName name="SQCR_783980_82977_313854_69">RICAVI!$J$264</definedName>
    <definedName name="SQCR_783980_82977_313854_7">RICAVI!$J$202</definedName>
    <definedName name="SQCR_783980_82977_313854_70">RICAVI!$J$265</definedName>
    <definedName name="SQCR_783980_82977_313854_71">RICAVI!$J$266</definedName>
    <definedName name="SQCR_783980_82977_313854_72">RICAVI!$J$267</definedName>
    <definedName name="SQCR_783980_82977_313854_73">RICAVI!$J$268</definedName>
    <definedName name="SQCR_783980_82977_313854_74">RICAVI!$J$269</definedName>
    <definedName name="SQCR_783980_82977_313854_75">RICAVI!$J$270</definedName>
    <definedName name="SQCR_783980_82977_313854_76">RICAVI!$J$271</definedName>
    <definedName name="SQCR_783980_82977_313854_77">RICAVI!$J$272</definedName>
    <definedName name="SQCR_783980_82977_313854_78">RICAVI!$J$273</definedName>
    <definedName name="SQCR_783980_82977_313854_79">RICAVI!$J$274</definedName>
    <definedName name="SQCR_783980_82977_313854_8">RICAVI!$J$203</definedName>
    <definedName name="SQCR_783980_82977_313854_80">RICAVI!$J$275</definedName>
    <definedName name="SQCR_783980_82977_313854_81">RICAVI!$J$276</definedName>
    <definedName name="SQCR_783980_82977_313854_82">RICAVI!$J$277</definedName>
    <definedName name="SQCR_783980_82977_313854_83">RICAVI!$J$278</definedName>
    <definedName name="SQCR_783980_82977_313854_84">RICAVI!$J$279</definedName>
    <definedName name="SQCR_783980_82977_313854_85">RICAVI!$J$280</definedName>
    <definedName name="SQCR_783980_82977_313854_86">RICAVI!$J$281</definedName>
    <definedName name="SQCR_783980_82977_313854_87">RICAVI!$J$282</definedName>
    <definedName name="SQCR_783980_82977_313854_88">RICAVI!$J$283</definedName>
    <definedName name="SQCR_783980_82977_313854_9">RICAVI!$J$204</definedName>
    <definedName name="SQCR_783980_82977_313855_39">RICAVI!$K$234</definedName>
    <definedName name="SQCR_783980_82977_313855_89">RICAVI!$K$284</definedName>
    <definedName name="SQCR_783980_82977_313856_39">RICAVI!$L$234</definedName>
    <definedName name="SQCR_783980_82977_313857_10">RICAVI!$M$205</definedName>
    <definedName name="SQCR_783980_82977_313857_11">RICAVI!$M$206</definedName>
    <definedName name="SQCR_783980_82977_313857_12">RICAVI!$M$207</definedName>
    <definedName name="SQCR_783980_82977_313857_13">RICAVI!$M$208</definedName>
    <definedName name="SQCR_783980_82977_313857_15">RICAVI!$M$210</definedName>
    <definedName name="SQCR_783980_82977_313857_16">RICAVI!$M$211</definedName>
    <definedName name="SQCR_783980_82977_313857_17">RICAVI!$M$212</definedName>
    <definedName name="SQCR_783980_82977_313857_18">RICAVI!$M$213</definedName>
    <definedName name="SQCR_783980_82977_313857_19">RICAVI!$M$214</definedName>
    <definedName name="SQCR_783980_82977_313857_2">RICAVI!$M$197</definedName>
    <definedName name="SQCR_783980_82977_313857_21">RICAVI!$M$216</definedName>
    <definedName name="SQCR_783980_82977_313857_22">RICAVI!$M$217</definedName>
    <definedName name="SQCR_783980_82977_313857_23">RICAVI!$M$218</definedName>
    <definedName name="SQCR_783980_82977_313857_24">RICAVI!$M$219</definedName>
    <definedName name="SQCR_783980_82977_313857_25">RICAVI!$M$220</definedName>
    <definedName name="SQCR_783980_82977_313857_26">RICAVI!$M$221</definedName>
    <definedName name="SQCR_783980_82977_313857_28">RICAVI!$M$223</definedName>
    <definedName name="SQCR_783980_82977_313857_29">RICAVI!$M$224</definedName>
    <definedName name="SQCR_783980_82977_313857_3">RICAVI!$M$198</definedName>
    <definedName name="SQCR_783980_82977_313857_30">RICAVI!$M$225</definedName>
    <definedName name="SQCR_783980_82977_313857_31">RICAVI!$M$226</definedName>
    <definedName name="SQCR_783980_82977_313857_32">RICAVI!$M$227</definedName>
    <definedName name="SQCR_783980_82977_313857_33">RICAVI!$M$228</definedName>
    <definedName name="SQCR_783980_82977_313857_34">RICAVI!$M$229</definedName>
    <definedName name="SQCR_783980_82977_313857_35">RICAVI!$M$230</definedName>
    <definedName name="SQCR_783980_82977_313857_36">RICAVI!$M$231</definedName>
    <definedName name="SQCR_783980_82977_313857_37">RICAVI!$M$232</definedName>
    <definedName name="SQCR_783980_82977_313857_38">RICAVI!$M$233</definedName>
    <definedName name="SQCR_783980_82977_313857_4">RICAVI!$M$199</definedName>
    <definedName name="SQCR_783980_82977_313857_40">RICAVI!$M$235</definedName>
    <definedName name="SQCR_783980_82977_313857_41">RICAVI!$M$236</definedName>
    <definedName name="SQCR_783980_82977_313857_42">RICAVI!$M$237</definedName>
    <definedName name="SQCR_783980_82977_313857_43">RICAVI!$M$238</definedName>
    <definedName name="SQCR_783980_82977_313857_44">RICAVI!$M$239</definedName>
    <definedName name="SQCR_783980_82977_313857_45">RICAVI!$M$240</definedName>
    <definedName name="SQCR_783980_82977_313857_46">RICAVI!$M$241</definedName>
    <definedName name="SQCR_783980_82977_313857_47">RICAVI!$M$242</definedName>
    <definedName name="SQCR_783980_82977_313857_48">RICAVI!$M$243</definedName>
    <definedName name="SQCR_783980_82977_313857_49">RICAVI!$M$244</definedName>
    <definedName name="SQCR_783980_82977_313857_5">RICAVI!$M$200</definedName>
    <definedName name="SQCR_783980_82977_313857_50">RICAVI!$M$245</definedName>
    <definedName name="SQCR_783980_82977_313857_51">RICAVI!$M$246</definedName>
    <definedName name="SQCR_783980_82977_313857_52">RICAVI!$M$247</definedName>
    <definedName name="SQCR_783980_82977_313857_53">RICAVI!$M$248</definedName>
    <definedName name="SQCR_783980_82977_313857_54">RICAVI!$M$249</definedName>
    <definedName name="SQCR_783980_82977_313857_55">RICAVI!$M$250</definedName>
    <definedName name="SQCR_783980_82977_313857_56">RICAVI!$M$251</definedName>
    <definedName name="SQCR_783980_82977_313857_57">RICAVI!$M$252</definedName>
    <definedName name="SQCR_783980_82977_313857_58">RICAVI!$M$253</definedName>
    <definedName name="SQCR_783980_82977_313857_59">RICAVI!$M$254</definedName>
    <definedName name="SQCR_783980_82977_313857_6">RICAVI!$M$201</definedName>
    <definedName name="SQCR_783980_82977_313857_60">RICAVI!$M$255</definedName>
    <definedName name="SQCR_783980_82977_313857_61">RICAVI!$M$256</definedName>
    <definedName name="SQCR_783980_82977_313857_62">RICAVI!$M$257</definedName>
    <definedName name="SQCR_783980_82977_313857_63">RICAVI!$M$258</definedName>
    <definedName name="SQCR_783980_82977_313857_64">RICAVI!$M$259</definedName>
    <definedName name="SQCR_783980_82977_313857_65">RICAVI!$M$260</definedName>
    <definedName name="SQCR_783980_82977_313857_66">RICAVI!$M$261</definedName>
    <definedName name="SQCR_783980_82977_313857_67">RICAVI!$M$262</definedName>
    <definedName name="SQCR_783980_82977_313857_68">RICAVI!$M$263</definedName>
    <definedName name="SQCR_783980_82977_313857_69">RICAVI!$M$264</definedName>
    <definedName name="SQCR_783980_82977_313857_7">RICAVI!$M$202</definedName>
    <definedName name="SQCR_783980_82977_313857_70">RICAVI!$M$265</definedName>
    <definedName name="SQCR_783980_82977_313857_71">RICAVI!$M$266</definedName>
    <definedName name="SQCR_783980_82977_313857_72">RICAVI!$M$267</definedName>
    <definedName name="SQCR_783980_82977_313857_73">RICAVI!$M$268</definedName>
    <definedName name="SQCR_783980_82977_313857_74">RICAVI!$M$269</definedName>
    <definedName name="SQCR_783980_82977_313857_75">RICAVI!$M$270</definedName>
    <definedName name="SQCR_783980_82977_313857_76">RICAVI!$M$271</definedName>
    <definedName name="SQCR_783980_82977_313857_77">RICAVI!$M$272</definedName>
    <definedName name="SQCR_783980_82977_313857_78">RICAVI!$M$273</definedName>
    <definedName name="SQCR_783980_82977_313857_79">RICAVI!$M$274</definedName>
    <definedName name="SQCR_783980_82977_313857_8">RICAVI!$M$203</definedName>
    <definedName name="SQCR_783980_82977_313857_80">RICAVI!$M$275</definedName>
    <definedName name="SQCR_783980_82977_313857_81">RICAVI!$M$276</definedName>
    <definedName name="SQCR_783980_82977_313857_82">RICAVI!$M$277</definedName>
    <definedName name="SQCR_783980_82977_313857_83">RICAVI!$M$278</definedName>
    <definedName name="SQCR_783980_82977_313857_84">RICAVI!$M$279</definedName>
    <definedName name="SQCR_783980_82977_313857_85">RICAVI!$M$280</definedName>
    <definedName name="SQCR_783980_82977_313857_86">RICAVI!$M$281</definedName>
    <definedName name="SQCR_783980_82977_313857_87">RICAVI!$M$282</definedName>
    <definedName name="SQCR_783980_82977_313857_88">RICAVI!$M$283</definedName>
    <definedName name="SQCR_783980_82977_313857_9">RICAVI!$M$204</definedName>
    <definedName name="SQCR_783980_82977_313858_10">RICAVI!$N$205</definedName>
    <definedName name="SQCR_783980_82977_313858_11">RICAVI!$N$206</definedName>
    <definedName name="SQCR_783980_82977_313858_12">RICAVI!$N$207</definedName>
    <definedName name="SQCR_783980_82977_313858_13">RICAVI!$N$208</definedName>
    <definedName name="SQCR_783980_82977_313858_15">RICAVI!$N$210</definedName>
    <definedName name="SQCR_783980_82977_313858_16">RICAVI!$N$211</definedName>
    <definedName name="SQCR_783980_82977_313858_17">RICAVI!$N$212</definedName>
    <definedName name="SQCR_783980_82977_313858_18">RICAVI!$N$213</definedName>
    <definedName name="SQCR_783980_82977_313858_19">RICAVI!$N$214</definedName>
    <definedName name="SQCR_783980_82977_313858_21">RICAVI!$N$216</definedName>
    <definedName name="SQCR_783980_82977_313858_22">RICAVI!$N$217</definedName>
    <definedName name="SQCR_783980_82977_313858_23">RICAVI!$N$218</definedName>
    <definedName name="SQCR_783980_82977_313858_24">RICAVI!$N$219</definedName>
    <definedName name="SQCR_783980_82977_313858_25">RICAVI!$N$220</definedName>
    <definedName name="SQCR_783980_82977_313858_26">RICAVI!$N$221</definedName>
    <definedName name="SQCR_783980_82977_313858_28">RICAVI!$N$223</definedName>
    <definedName name="SQCR_783980_82977_313858_29">RICAVI!$N$224</definedName>
    <definedName name="SQCR_783980_82977_313858_30">RICAVI!$N$225</definedName>
    <definedName name="SQCR_783980_82977_313858_31">RICAVI!$N$226</definedName>
    <definedName name="SQCR_783980_82977_313858_32">RICAVI!$N$227</definedName>
    <definedName name="SQCR_783980_82977_313858_33">RICAVI!$N$228</definedName>
    <definedName name="SQCR_783980_82977_313858_34">RICAVI!$N$229</definedName>
    <definedName name="SQCR_783980_82977_313858_35">RICAVI!$N$230</definedName>
    <definedName name="SQCR_783980_82977_313858_36">RICAVI!$N$231</definedName>
    <definedName name="SQCR_783980_82977_313858_37">RICAVI!$N$232</definedName>
    <definedName name="SQCR_783980_82977_313858_38">RICAVI!$N$233</definedName>
    <definedName name="SQCR_783980_82977_313858_39">RICAVI!$N$234</definedName>
    <definedName name="SQCR_783980_82977_313858_40">RICAVI!$N$235</definedName>
    <definedName name="SQCR_783980_82977_313858_41">RICAVI!$N$236</definedName>
    <definedName name="SQCR_783980_82977_313858_42">RICAVI!$N$237</definedName>
    <definedName name="SQCR_783980_82977_313858_43">RICAVI!$N$238</definedName>
    <definedName name="SQCR_783980_82977_313858_44">RICAVI!$N$239</definedName>
    <definedName name="SQCR_783980_82977_313858_45">RICAVI!$N$240</definedName>
    <definedName name="SQCR_783980_82977_313858_46">RICAVI!$N$241</definedName>
    <definedName name="SQCR_783980_82977_313858_47">RICAVI!$N$242</definedName>
    <definedName name="SQCR_783980_82977_313858_48">RICAVI!$N$243</definedName>
    <definedName name="SQCR_783980_82977_313858_49">RICAVI!$N$244</definedName>
    <definedName name="SQCR_783980_82977_313858_50">RICAVI!$N$245</definedName>
    <definedName name="SQCR_783980_82977_313858_51">RICAVI!$N$246</definedName>
    <definedName name="SQCR_783980_82977_313858_52">RICAVI!$N$247</definedName>
    <definedName name="SQCR_783980_82977_313858_53">RICAVI!$N$248</definedName>
    <definedName name="SQCR_783980_82977_313858_54">RICAVI!$N$249</definedName>
    <definedName name="SQCR_783980_82977_313858_55">RICAVI!$N$250</definedName>
    <definedName name="SQCR_783980_82977_313858_56">RICAVI!$N$251</definedName>
    <definedName name="SQCR_783980_82977_313858_57">RICAVI!$N$252</definedName>
    <definedName name="SQCR_783980_82977_313858_58">RICAVI!$N$253</definedName>
    <definedName name="SQCR_783980_82977_313858_59">RICAVI!$N$254</definedName>
    <definedName name="SQCR_783980_82977_313858_60">RICAVI!$N$255</definedName>
    <definedName name="SQCR_783980_82977_313858_61">RICAVI!$N$256</definedName>
    <definedName name="SQCR_783980_82977_313858_62">RICAVI!$N$257</definedName>
    <definedName name="SQCR_783980_82977_313858_63">RICAVI!$N$258</definedName>
    <definedName name="SQCR_783980_82977_313858_64">RICAVI!$N$259</definedName>
    <definedName name="SQCR_783980_82977_313858_65">RICAVI!$N$260</definedName>
    <definedName name="SQCR_783980_82977_313858_66">RICAVI!$N$261</definedName>
    <definedName name="SQCR_783980_82977_313858_67">RICAVI!$N$262</definedName>
    <definedName name="SQCR_783980_82977_313858_68">RICAVI!$N$263</definedName>
    <definedName name="SQCR_783980_82977_313858_69">RICAVI!$N$264</definedName>
    <definedName name="SQCR_783980_82977_313858_70">RICAVI!$N$265</definedName>
    <definedName name="SQCR_783980_82977_313858_71">RICAVI!$N$266</definedName>
    <definedName name="SQCR_783980_82977_313858_72">RICAVI!$N$267</definedName>
    <definedName name="SQCR_783980_82977_313858_73">RICAVI!$N$268</definedName>
    <definedName name="SQCR_783980_82977_313858_74">RICAVI!$N$269</definedName>
    <definedName name="SQCR_783980_82977_313858_75">RICAVI!$N$270</definedName>
    <definedName name="SQCR_783980_82977_313858_76">RICAVI!$N$271</definedName>
    <definedName name="SQCR_783980_82977_313858_77">RICAVI!$N$272</definedName>
    <definedName name="SQCR_783980_82977_313858_78">RICAVI!$N$273</definedName>
    <definedName name="SQCR_783980_82977_313858_79">RICAVI!$N$274</definedName>
    <definedName name="SQCR_783980_82977_313858_80">RICAVI!$N$275</definedName>
    <definedName name="SQCR_783980_82977_313858_81">RICAVI!$N$276</definedName>
    <definedName name="SQCR_783980_82977_313858_82">RICAVI!$N$277</definedName>
    <definedName name="SQCR_783980_82977_313858_83">RICAVI!$N$278</definedName>
    <definedName name="SQCR_783980_82977_313858_84">RICAVI!$N$279</definedName>
    <definedName name="SQCR_783980_82977_313858_85">RICAVI!$N$280</definedName>
    <definedName name="SQCR_783980_82977_313858_86">RICAVI!$N$281</definedName>
    <definedName name="SQCR_783980_82977_313858_87">RICAVI!$N$282</definedName>
    <definedName name="SQCR_783980_82977_313858_88">RICAVI!$N$283</definedName>
    <definedName name="SQCR_783980_82977_313858_89">RICAVI!$N$284</definedName>
    <definedName name="SQCR_783980_82977_313858_9">RICAVI!$N$204</definedName>
    <definedName name="SQCR_783999_83121_314681_102">'COSTI N1_BENI SAN'!$K$104</definedName>
    <definedName name="SQCR_783999_83121_314681_108">'COSTI N1_BENI SAN'!$K$110</definedName>
    <definedName name="SQCR_783999_83121_314681_114">'COSTI N1_BENI SAN'!$K$116</definedName>
    <definedName name="SQCR_783999_83121_314681_120">'COSTI N1_BENI SAN'!$K$122</definedName>
    <definedName name="SQCR_783999_83121_314681_125">'COSTI N1_BENI SAN'!$K$127</definedName>
    <definedName name="SQCR_783999_83121_314681_127">'COSTI N1_BENI SAN'!$K$129</definedName>
    <definedName name="SQCR_783999_83121_314681_128">'COSTI N1_BENI SAN'!$K$130</definedName>
    <definedName name="SQCR_783999_83121_314681_129">'COSTI N1_BENI SAN'!$K$131</definedName>
    <definedName name="SQCR_783999_83121_314681_130">'COSTI N1_BENI SAN'!$K$132</definedName>
    <definedName name="SQCR_783999_83121_314681_135">'COSTI N1_BENI SAN'!$K$137</definedName>
    <definedName name="SQCR_783999_83121_314681_139">'COSTI N1_BENI SAN'!$K$141</definedName>
    <definedName name="SQCR_783999_83121_314681_145">'COSTI N1_BENI SAN'!$K$147</definedName>
    <definedName name="SQCR_783999_83121_314681_146">'COSTI N1_BENI SAN'!$K$148</definedName>
    <definedName name="SQCR_783999_83121_314681_147">'COSTI N1_BENI SAN'!$K$149</definedName>
    <definedName name="SQCR_783999_83121_314681_148">'COSTI N1_BENI SAN'!$K$150</definedName>
    <definedName name="SQCR_783999_83121_314681_149">'COSTI N1_BENI SAN'!$K$151</definedName>
    <definedName name="SQCR_783999_83121_314681_15">'COSTI N1_BENI SAN'!$K$17</definedName>
    <definedName name="SQCR_783999_83121_314681_155">'COSTI N1_BENI SAN'!$K$157</definedName>
    <definedName name="SQCR_783999_83121_314681_160">'COSTI N1_BENI SAN'!$K$162</definedName>
    <definedName name="SQCR_783999_83121_314681_165">'COSTI N1_BENI SAN'!$K$167</definedName>
    <definedName name="SQCR_783999_83121_314681_166">'COSTI N1_BENI SAN'!$K$168</definedName>
    <definedName name="SQCR_783999_83121_314681_167">'COSTI N1_BENI SAN'!$K$169</definedName>
    <definedName name="SQCR_783999_83121_314681_172">'COSTI N1_BENI SAN'!$K$174</definedName>
    <definedName name="SQCR_783999_83121_314681_173">'COSTI N1_BENI SAN'!$K$175</definedName>
    <definedName name="SQCR_783999_83121_314681_20">'COSTI N1_BENI SAN'!$K$22</definedName>
    <definedName name="SQCR_783999_83121_314681_25">'COSTI N1_BENI SAN'!$K$27</definedName>
    <definedName name="SQCR_783999_83121_314681_30">'COSTI N1_BENI SAN'!$K$32</definedName>
    <definedName name="SQCR_783999_83121_314681_34">'COSTI N1_BENI SAN'!$K$36</definedName>
    <definedName name="SQCR_783999_83121_314681_40">'COSTI N1_BENI SAN'!$K$42</definedName>
    <definedName name="SQCR_783999_83121_314681_46">'COSTI N1_BENI SAN'!$K$48</definedName>
    <definedName name="SQCR_783999_83121_314681_52">'COSTI N1_BENI SAN'!$K$54</definedName>
    <definedName name="SQCR_783999_83121_314681_58">'COSTI N1_BENI SAN'!$K$60</definedName>
    <definedName name="SQCR_783999_83121_314681_63">'COSTI N1_BENI SAN'!$K$65</definedName>
    <definedName name="SQCR_783999_83121_314681_67">'COSTI N1_BENI SAN'!$K$69</definedName>
    <definedName name="SQCR_783999_83121_314681_71">'COSTI N1_BENI SAN'!$K$73</definedName>
    <definedName name="SQCR_783999_83121_314681_77">'COSTI N1_BENI SAN'!$K$79</definedName>
    <definedName name="SQCR_783999_83121_314681_81">'COSTI N1_BENI SAN'!$K$83</definedName>
    <definedName name="SQCR_783999_83121_314681_87">'COSTI N1_BENI SAN'!$K$89</definedName>
    <definedName name="SQCR_783999_83121_314681_9">'COSTI N1_BENI SAN'!$K$11</definedName>
    <definedName name="SQCR_783999_83121_314681_93">'COSTI N1_BENI SAN'!$K$95</definedName>
    <definedName name="SQCR_783999_83121_314681_97">'COSTI N1_BENI SAN'!$K$99</definedName>
    <definedName name="SQCR_783999_83121_314682_102">'COSTI N1_BENI SAN'!$L$104</definedName>
    <definedName name="SQCR_783999_83121_314682_108">'COSTI N1_BENI SAN'!$L$110</definedName>
    <definedName name="SQCR_783999_83121_314682_114">'COSTI N1_BENI SAN'!$L$116</definedName>
    <definedName name="SQCR_783999_83121_314682_120">'COSTI N1_BENI SAN'!$L$122</definedName>
    <definedName name="SQCR_783999_83121_314682_125">'COSTI N1_BENI SAN'!$L$127</definedName>
    <definedName name="SQCR_783999_83121_314682_127">'COSTI N1_BENI SAN'!$L$129</definedName>
    <definedName name="SQCR_783999_83121_314682_128">'COSTI N1_BENI SAN'!$L$130</definedName>
    <definedName name="SQCR_783999_83121_314682_129">'COSTI N1_BENI SAN'!$L$131</definedName>
    <definedName name="SQCR_783999_83121_314682_130">'COSTI N1_BENI SAN'!$L$132</definedName>
    <definedName name="SQCR_783999_83121_314682_135">'COSTI N1_BENI SAN'!$L$137</definedName>
    <definedName name="SQCR_783999_83121_314682_139">'COSTI N1_BENI SAN'!$L$141</definedName>
    <definedName name="SQCR_783999_83121_314682_145">'COSTI N1_BENI SAN'!$L$147</definedName>
    <definedName name="SQCR_783999_83121_314682_146">'COSTI N1_BENI SAN'!$L$148</definedName>
    <definedName name="SQCR_783999_83121_314682_147">'COSTI N1_BENI SAN'!$L$149</definedName>
    <definedName name="SQCR_783999_83121_314682_148">'COSTI N1_BENI SAN'!$L$150</definedName>
    <definedName name="SQCR_783999_83121_314682_149">'COSTI N1_BENI SAN'!$L$151</definedName>
    <definedName name="SQCR_783999_83121_314682_15">'COSTI N1_BENI SAN'!$L$17</definedName>
    <definedName name="SQCR_783999_83121_314682_155">'COSTI N1_BENI SAN'!$L$157</definedName>
    <definedName name="SQCR_783999_83121_314682_160">'COSTI N1_BENI SAN'!$L$162</definedName>
    <definedName name="SQCR_783999_83121_314682_165">'COSTI N1_BENI SAN'!$L$167</definedName>
    <definedName name="SQCR_783999_83121_314682_166">'COSTI N1_BENI SAN'!$L$168</definedName>
    <definedName name="SQCR_783999_83121_314682_167">'COSTI N1_BENI SAN'!$L$169</definedName>
    <definedName name="SQCR_783999_83121_314682_172">'COSTI N1_BENI SAN'!$L$174</definedName>
    <definedName name="SQCR_783999_83121_314682_173">'COSTI N1_BENI SAN'!$L$175</definedName>
    <definedName name="SQCR_783999_83121_314682_20">'COSTI N1_BENI SAN'!$L$22</definedName>
    <definedName name="SQCR_783999_83121_314682_25">'COSTI N1_BENI SAN'!$L$27</definedName>
    <definedName name="SQCR_783999_83121_314682_30">'COSTI N1_BENI SAN'!$L$32</definedName>
    <definedName name="SQCR_783999_83121_314682_34">'COSTI N1_BENI SAN'!$L$36</definedName>
    <definedName name="SQCR_783999_83121_314682_40">'COSTI N1_BENI SAN'!$L$42</definedName>
    <definedName name="SQCR_783999_83121_314682_46">'COSTI N1_BENI SAN'!$L$48</definedName>
    <definedName name="SQCR_783999_83121_314682_52">'COSTI N1_BENI SAN'!$L$54</definedName>
    <definedName name="SQCR_783999_83121_314682_58">'COSTI N1_BENI SAN'!$L$60</definedName>
    <definedName name="SQCR_783999_83121_314682_63">'COSTI N1_BENI SAN'!$L$65</definedName>
    <definedName name="SQCR_783999_83121_314682_67">'COSTI N1_BENI SAN'!$L$69</definedName>
    <definedName name="SQCR_783999_83121_314682_71">'COSTI N1_BENI SAN'!$L$73</definedName>
    <definedName name="SQCR_783999_83121_314682_77">'COSTI N1_BENI SAN'!$L$79</definedName>
    <definedName name="SQCR_783999_83121_314682_81">'COSTI N1_BENI SAN'!$L$83</definedName>
    <definedName name="SQCR_783999_83121_314682_87">'COSTI N1_BENI SAN'!$L$89</definedName>
    <definedName name="SQCR_783999_83121_314682_9">'COSTI N1_BENI SAN'!$L$11</definedName>
    <definedName name="SQCR_783999_83121_314682_93">'COSTI N1_BENI SAN'!$L$95</definedName>
    <definedName name="SQCR_783999_83121_314682_97">'COSTI N1_BENI SAN'!$L$99</definedName>
    <definedName name="SQCR_783999_83121_314686_102">'COSTI N1_BENI SAN'!$H$104</definedName>
    <definedName name="SQCR_783999_83121_314686_108">'COSTI N1_BENI SAN'!$H$110</definedName>
    <definedName name="SQCR_783999_83121_314686_114">'COSTI N1_BENI SAN'!$H$116</definedName>
    <definedName name="SQCR_783999_83121_314686_120">'COSTI N1_BENI SAN'!$H$122</definedName>
    <definedName name="SQCR_783999_83121_314686_125">'COSTI N1_BENI SAN'!$H$127</definedName>
    <definedName name="SQCR_783999_83121_314686_127">'COSTI N1_BENI SAN'!$H$129</definedName>
    <definedName name="SQCR_783999_83121_314686_128">'COSTI N1_BENI SAN'!$H$130</definedName>
    <definedName name="SQCR_783999_83121_314686_129">'COSTI N1_BENI SAN'!$H$131</definedName>
    <definedName name="SQCR_783999_83121_314686_130">'COSTI N1_BENI SAN'!$H$132</definedName>
    <definedName name="SQCR_783999_83121_314686_135">'COSTI N1_BENI SAN'!$H$137</definedName>
    <definedName name="SQCR_783999_83121_314686_139">'COSTI N1_BENI SAN'!$H$141</definedName>
    <definedName name="SQCR_783999_83121_314686_145">'COSTI N1_BENI SAN'!$H$147</definedName>
    <definedName name="SQCR_783999_83121_314686_146">'COSTI N1_BENI SAN'!$H$148</definedName>
    <definedName name="SQCR_783999_83121_314686_147">'COSTI N1_BENI SAN'!$H$149</definedName>
    <definedName name="SQCR_783999_83121_314686_148">'COSTI N1_BENI SAN'!$H$150</definedName>
    <definedName name="SQCR_783999_83121_314686_149">'COSTI N1_BENI SAN'!$H$151</definedName>
    <definedName name="SQCR_783999_83121_314686_15">'COSTI N1_BENI SAN'!$H$17</definedName>
    <definedName name="SQCR_783999_83121_314686_155">'COSTI N1_BENI SAN'!$H$157</definedName>
    <definedName name="SQCR_783999_83121_314686_160">'COSTI N1_BENI SAN'!$H$162</definedName>
    <definedName name="SQCR_783999_83121_314686_165">'COSTI N1_BENI SAN'!$H$167</definedName>
    <definedName name="SQCR_783999_83121_314686_166">'COSTI N1_BENI SAN'!$H$168</definedName>
    <definedName name="SQCR_783999_83121_314686_167">'COSTI N1_BENI SAN'!$H$169</definedName>
    <definedName name="SQCR_783999_83121_314686_172">'COSTI N1_BENI SAN'!$H$174</definedName>
    <definedName name="SQCR_783999_83121_314686_173">'COSTI N1_BENI SAN'!$H$175</definedName>
    <definedName name="SQCR_783999_83121_314686_20">'COSTI N1_BENI SAN'!$H$22</definedName>
    <definedName name="SQCR_783999_83121_314686_25">'COSTI N1_BENI SAN'!$H$27</definedName>
    <definedName name="SQCR_783999_83121_314686_30">'COSTI N1_BENI SAN'!$H$32</definedName>
    <definedName name="SQCR_783999_83121_314686_34">'COSTI N1_BENI SAN'!$H$36</definedName>
    <definedName name="SQCR_783999_83121_314686_40">'COSTI N1_BENI SAN'!$H$42</definedName>
    <definedName name="SQCR_783999_83121_314686_46">'COSTI N1_BENI SAN'!$H$48</definedName>
    <definedName name="SQCR_783999_83121_314686_52">'COSTI N1_BENI SAN'!$H$54</definedName>
    <definedName name="SQCR_783999_83121_314686_58">'COSTI N1_BENI SAN'!$H$60</definedName>
    <definedName name="SQCR_783999_83121_314686_63">'COSTI N1_BENI SAN'!$H$65</definedName>
    <definedName name="SQCR_783999_83121_314686_67">'COSTI N1_BENI SAN'!$H$69</definedName>
    <definedName name="SQCR_783999_83121_314686_71">'COSTI N1_BENI SAN'!$H$73</definedName>
    <definedName name="SQCR_783999_83121_314686_77">'COSTI N1_BENI SAN'!$H$79</definedName>
    <definedName name="SQCR_783999_83121_314686_81">'COSTI N1_BENI SAN'!$H$83</definedName>
    <definedName name="SQCR_783999_83121_314686_87">'COSTI N1_BENI SAN'!$H$89</definedName>
    <definedName name="SQCR_783999_83121_314686_9">'COSTI N1_BENI SAN'!$H$11</definedName>
    <definedName name="SQCR_783999_83121_314686_93">'COSTI N1_BENI SAN'!$H$95</definedName>
    <definedName name="SQCR_783999_83121_314686_97">'COSTI N1_BENI SAN'!$H$99</definedName>
    <definedName name="SQCR_783999_83121_314687_100">'COSTI N1_BENI SAN'!$C$102</definedName>
    <definedName name="SQCR_783999_83121_314687_101">'COSTI N1_BENI SAN'!$C$103</definedName>
    <definedName name="SQCR_783999_83121_314687_102">'COSTI N1_BENI SAN'!$C$104</definedName>
    <definedName name="SQCR_783999_83121_314687_104">'COSTI N1_BENI SAN'!$C$106</definedName>
    <definedName name="SQCR_783999_83121_314687_105">'COSTI N1_BENI SAN'!$C$107</definedName>
    <definedName name="SQCR_783999_83121_314687_106">'COSTI N1_BENI SAN'!$C$108</definedName>
    <definedName name="SQCR_783999_83121_314687_107">'COSTI N1_BENI SAN'!$C$109</definedName>
    <definedName name="SQCR_783999_83121_314687_108">'COSTI N1_BENI SAN'!$C$110</definedName>
    <definedName name="SQCR_783999_83121_314687_11">'COSTI N1_BENI SAN'!$C$13</definedName>
    <definedName name="SQCR_783999_83121_314687_110">'COSTI N1_BENI SAN'!$C$112</definedName>
    <definedName name="SQCR_783999_83121_314687_111">'COSTI N1_BENI SAN'!$C$113</definedName>
    <definedName name="SQCR_783999_83121_314687_112">'COSTI N1_BENI SAN'!$C$114</definedName>
    <definedName name="SQCR_783999_83121_314687_113">'COSTI N1_BENI SAN'!$C$115</definedName>
    <definedName name="SQCR_783999_83121_314687_114">'COSTI N1_BENI SAN'!$C$116</definedName>
    <definedName name="SQCR_783999_83121_314687_116">'COSTI N1_BENI SAN'!$C$118</definedName>
    <definedName name="SQCR_783999_83121_314687_117">'COSTI N1_BENI SAN'!$C$119</definedName>
    <definedName name="SQCR_783999_83121_314687_118">'COSTI N1_BENI SAN'!$C$120</definedName>
    <definedName name="SQCR_783999_83121_314687_119">'COSTI N1_BENI SAN'!$C$121</definedName>
    <definedName name="SQCR_783999_83121_314687_12">'COSTI N1_BENI SAN'!$C$14</definedName>
    <definedName name="SQCR_783999_83121_314687_120">'COSTI N1_BENI SAN'!$C$122</definedName>
    <definedName name="SQCR_783999_83121_314687_122">'COSTI N1_BENI SAN'!$C$124</definedName>
    <definedName name="SQCR_783999_83121_314687_123">'COSTI N1_BENI SAN'!$C$125</definedName>
    <definedName name="SQCR_783999_83121_314687_124">'COSTI N1_BENI SAN'!$C$126</definedName>
    <definedName name="SQCR_783999_83121_314687_125">'COSTI N1_BENI SAN'!$C$127</definedName>
    <definedName name="SQCR_783999_83121_314687_127">'COSTI N1_BENI SAN'!$C$129</definedName>
    <definedName name="SQCR_783999_83121_314687_128">'COSTI N1_BENI SAN'!$C$130</definedName>
    <definedName name="SQCR_783999_83121_314687_129">'COSTI N1_BENI SAN'!$C$131</definedName>
    <definedName name="SQCR_783999_83121_314687_13">'COSTI N1_BENI SAN'!$C$15</definedName>
    <definedName name="SQCR_783999_83121_314687_130">'COSTI N1_BENI SAN'!$C$132</definedName>
    <definedName name="SQCR_783999_83121_314687_131">'COSTI N1_BENI SAN'!$C$133</definedName>
    <definedName name="SQCR_783999_83121_314687_132">'COSTI N1_BENI SAN'!$C$134</definedName>
    <definedName name="SQCR_783999_83121_314687_133">'COSTI N1_BENI SAN'!$C$135</definedName>
    <definedName name="SQCR_783999_83121_314687_134">'COSTI N1_BENI SAN'!$C$136</definedName>
    <definedName name="SQCR_783999_83121_314687_135">'COSTI N1_BENI SAN'!$C$137</definedName>
    <definedName name="SQCR_783999_83121_314687_136">'COSTI N1_BENI SAN'!$C$138</definedName>
    <definedName name="SQCR_783999_83121_314687_137">'COSTI N1_BENI SAN'!$C$139</definedName>
    <definedName name="SQCR_783999_83121_314687_138">'COSTI N1_BENI SAN'!$C$140</definedName>
    <definedName name="SQCR_783999_83121_314687_139">'COSTI N1_BENI SAN'!$C$141</definedName>
    <definedName name="SQCR_783999_83121_314687_14">'COSTI N1_BENI SAN'!$C$16</definedName>
    <definedName name="SQCR_783999_83121_314687_140">'COSTI N1_BENI SAN'!$C$142</definedName>
    <definedName name="SQCR_783999_83121_314687_141">'COSTI N1_BENI SAN'!$C$143</definedName>
    <definedName name="SQCR_783999_83121_314687_142">'COSTI N1_BENI SAN'!$C$144</definedName>
    <definedName name="SQCR_783999_83121_314687_143">'COSTI N1_BENI SAN'!$C$145</definedName>
    <definedName name="SQCR_783999_83121_314687_144">'COSTI N1_BENI SAN'!$C$146</definedName>
    <definedName name="SQCR_783999_83121_314687_145">'COSTI N1_BENI SAN'!$C$147</definedName>
    <definedName name="SQCR_783999_83121_314687_146">'COSTI N1_BENI SAN'!$C$148</definedName>
    <definedName name="SQCR_783999_83121_314687_147">'COSTI N1_BENI SAN'!$C$149</definedName>
    <definedName name="SQCR_783999_83121_314687_148">'COSTI N1_BENI SAN'!$C$150</definedName>
    <definedName name="SQCR_783999_83121_314687_149">'COSTI N1_BENI SAN'!$C$151</definedName>
    <definedName name="SQCR_783999_83121_314687_15">'COSTI N1_BENI SAN'!$C$17</definedName>
    <definedName name="SQCR_783999_83121_314687_150">'COSTI N1_BENI SAN'!$C$152</definedName>
    <definedName name="SQCR_783999_83121_314687_151">'COSTI N1_BENI SAN'!$C$153</definedName>
    <definedName name="SQCR_783999_83121_314687_152">'COSTI N1_BENI SAN'!$C$154</definedName>
    <definedName name="SQCR_783999_83121_314687_153">'COSTI N1_BENI SAN'!$C$155</definedName>
    <definedName name="SQCR_783999_83121_314687_154">'COSTI N1_BENI SAN'!$C$156</definedName>
    <definedName name="SQCR_783999_83121_314687_155">'COSTI N1_BENI SAN'!$C$157</definedName>
    <definedName name="SQCR_783999_83121_314687_156">'COSTI N1_BENI SAN'!$C$158</definedName>
    <definedName name="SQCR_783999_83121_314687_157">'COSTI N1_BENI SAN'!$C$159</definedName>
    <definedName name="SQCR_783999_83121_314687_158">'COSTI N1_BENI SAN'!$C$160</definedName>
    <definedName name="SQCR_783999_83121_314687_159">'COSTI N1_BENI SAN'!$C$161</definedName>
    <definedName name="SQCR_783999_83121_314687_16">'COSTI N1_BENI SAN'!$C$18</definedName>
    <definedName name="SQCR_783999_83121_314687_160">'COSTI N1_BENI SAN'!$C$162</definedName>
    <definedName name="SQCR_783999_83121_314687_161">'COSTI N1_BENI SAN'!$C$163</definedName>
    <definedName name="SQCR_783999_83121_314687_162">'COSTI N1_BENI SAN'!$C$164</definedName>
    <definedName name="SQCR_783999_83121_314687_163">'COSTI N1_BENI SAN'!$C$165</definedName>
    <definedName name="SQCR_783999_83121_314687_164">'COSTI N1_BENI SAN'!$C$166</definedName>
    <definedName name="SQCR_783999_83121_314687_165">'COSTI N1_BENI SAN'!$C$167</definedName>
    <definedName name="SQCR_783999_83121_314687_166">'COSTI N1_BENI SAN'!$C$168</definedName>
    <definedName name="SQCR_783999_83121_314687_167">'COSTI N1_BENI SAN'!$C$169</definedName>
    <definedName name="SQCR_783999_83121_314687_168">'COSTI N1_BENI SAN'!$C$170</definedName>
    <definedName name="SQCR_783999_83121_314687_169">'COSTI N1_BENI SAN'!$C$171</definedName>
    <definedName name="SQCR_783999_83121_314687_17">'COSTI N1_BENI SAN'!$C$19</definedName>
    <definedName name="SQCR_783999_83121_314687_170">'COSTI N1_BENI SAN'!$C$172</definedName>
    <definedName name="SQCR_783999_83121_314687_171">'COSTI N1_BENI SAN'!$C$173</definedName>
    <definedName name="SQCR_783999_83121_314687_172">'COSTI N1_BENI SAN'!$C$174</definedName>
    <definedName name="SQCR_783999_83121_314687_173">'COSTI N1_BENI SAN'!$C$175</definedName>
    <definedName name="SQCR_783999_83121_314687_174">'COSTI N1_BENI SAN'!$C$176</definedName>
    <definedName name="SQCR_783999_83121_314687_18">'COSTI N1_BENI SAN'!$C$20</definedName>
    <definedName name="SQCR_783999_83121_314687_19">'COSTI N1_BENI SAN'!$C$21</definedName>
    <definedName name="SQCR_783999_83121_314687_20">'COSTI N1_BENI SAN'!$C$22</definedName>
    <definedName name="SQCR_783999_83121_314687_21">'COSTI N1_BENI SAN'!$C$23</definedName>
    <definedName name="SQCR_783999_83121_314687_22">'COSTI N1_BENI SAN'!$C$24</definedName>
    <definedName name="SQCR_783999_83121_314687_23">'COSTI N1_BENI SAN'!$C$25</definedName>
    <definedName name="SQCR_783999_83121_314687_24">'COSTI N1_BENI SAN'!$C$26</definedName>
    <definedName name="SQCR_783999_83121_314687_25">'COSTI N1_BENI SAN'!$C$27</definedName>
    <definedName name="SQCR_783999_83121_314687_26">'COSTI N1_BENI SAN'!$C$28</definedName>
    <definedName name="SQCR_783999_83121_314687_27">'COSTI N1_BENI SAN'!$C$29</definedName>
    <definedName name="SQCR_783999_83121_314687_28">'COSTI N1_BENI SAN'!$C$30</definedName>
    <definedName name="SQCR_783999_83121_314687_29">'COSTI N1_BENI SAN'!$C$31</definedName>
    <definedName name="SQCR_783999_83121_314687_30">'COSTI N1_BENI SAN'!$C$32</definedName>
    <definedName name="SQCR_783999_83121_314687_31">'COSTI N1_BENI SAN'!$C$33</definedName>
    <definedName name="SQCR_783999_83121_314687_32">'COSTI N1_BENI SAN'!$C$34</definedName>
    <definedName name="SQCR_783999_83121_314687_33">'COSTI N1_BENI SAN'!$C$35</definedName>
    <definedName name="SQCR_783999_83121_314687_34">'COSTI N1_BENI SAN'!$C$36</definedName>
    <definedName name="SQCR_783999_83121_314687_36">'COSTI N1_BENI SAN'!$C$38</definedName>
    <definedName name="SQCR_783999_83121_314687_37">'COSTI N1_BENI SAN'!$C$39</definedName>
    <definedName name="SQCR_783999_83121_314687_38">'COSTI N1_BENI SAN'!$C$40</definedName>
    <definedName name="SQCR_783999_83121_314687_39">'COSTI N1_BENI SAN'!$C$41</definedName>
    <definedName name="SQCR_783999_83121_314687_40">'COSTI N1_BENI SAN'!$C$42</definedName>
    <definedName name="SQCR_783999_83121_314687_42">'COSTI N1_BENI SAN'!$C$44</definedName>
    <definedName name="SQCR_783999_83121_314687_43">'COSTI N1_BENI SAN'!$C$45</definedName>
    <definedName name="SQCR_783999_83121_314687_44">'COSTI N1_BENI SAN'!$C$46</definedName>
    <definedName name="SQCR_783999_83121_314687_45">'COSTI N1_BENI SAN'!$C$47</definedName>
    <definedName name="SQCR_783999_83121_314687_46">'COSTI N1_BENI SAN'!$C$48</definedName>
    <definedName name="SQCR_783999_83121_314687_48">'COSTI N1_BENI SAN'!$C$50</definedName>
    <definedName name="SQCR_783999_83121_314687_49">'COSTI N1_BENI SAN'!$C$51</definedName>
    <definedName name="SQCR_783999_83121_314687_5">'COSTI N1_BENI SAN'!$C$7</definedName>
    <definedName name="SQCR_783999_83121_314687_50">'COSTI N1_BENI SAN'!$C$52</definedName>
    <definedName name="SQCR_783999_83121_314687_51">'COSTI N1_BENI SAN'!$C$53</definedName>
    <definedName name="SQCR_783999_83121_314687_52">'COSTI N1_BENI SAN'!$C$54</definedName>
    <definedName name="SQCR_783999_83121_314687_54">'COSTI N1_BENI SAN'!$C$56</definedName>
    <definedName name="SQCR_783999_83121_314687_55">'COSTI N1_BENI SAN'!$C$57</definedName>
    <definedName name="SQCR_783999_83121_314687_56">'COSTI N1_BENI SAN'!$C$58</definedName>
    <definedName name="SQCR_783999_83121_314687_57">'COSTI N1_BENI SAN'!$C$59</definedName>
    <definedName name="SQCR_783999_83121_314687_58">'COSTI N1_BENI SAN'!$C$60</definedName>
    <definedName name="SQCR_783999_83121_314687_6">'COSTI N1_BENI SAN'!$C$8</definedName>
    <definedName name="SQCR_783999_83121_314687_60">'COSTI N1_BENI SAN'!$C$62</definedName>
    <definedName name="SQCR_783999_83121_314687_61">'COSTI N1_BENI SAN'!$C$63</definedName>
    <definedName name="SQCR_783999_83121_314687_62">'COSTI N1_BENI SAN'!$C$64</definedName>
    <definedName name="SQCR_783999_83121_314687_63">'COSTI N1_BENI SAN'!$C$65</definedName>
    <definedName name="SQCR_783999_83121_314687_64">'COSTI N1_BENI SAN'!$C$66</definedName>
    <definedName name="SQCR_783999_83121_314687_65">'COSTI N1_BENI SAN'!$C$67</definedName>
    <definedName name="SQCR_783999_83121_314687_66">'COSTI N1_BENI SAN'!$C$68</definedName>
    <definedName name="SQCR_783999_83121_314687_67">'COSTI N1_BENI SAN'!$C$69</definedName>
    <definedName name="SQCR_783999_83121_314687_68">'COSTI N1_BENI SAN'!$C$70</definedName>
    <definedName name="SQCR_783999_83121_314687_69">'COSTI N1_BENI SAN'!$C$71</definedName>
    <definedName name="SQCR_783999_83121_314687_7">'COSTI N1_BENI SAN'!$C$9</definedName>
    <definedName name="SQCR_783999_83121_314687_70">'COSTI N1_BENI SAN'!$C$72</definedName>
    <definedName name="SQCR_783999_83121_314687_71">'COSTI N1_BENI SAN'!$C$73</definedName>
    <definedName name="SQCR_783999_83121_314687_73">'COSTI N1_BENI SAN'!$C$75</definedName>
    <definedName name="SQCR_783999_83121_314687_74">'COSTI N1_BENI SAN'!$C$76</definedName>
    <definedName name="SQCR_783999_83121_314687_75">'COSTI N1_BENI SAN'!$C$77</definedName>
    <definedName name="SQCR_783999_83121_314687_76">'COSTI N1_BENI SAN'!$C$78</definedName>
    <definedName name="SQCR_783999_83121_314687_77">'COSTI N1_BENI SAN'!$C$79</definedName>
    <definedName name="SQCR_783999_83121_314687_79">'COSTI N1_BENI SAN'!$C$81</definedName>
    <definedName name="SQCR_783999_83121_314687_8">'COSTI N1_BENI SAN'!$C$10</definedName>
    <definedName name="SQCR_783999_83121_314687_80">'COSTI N1_BENI SAN'!$C$82</definedName>
    <definedName name="SQCR_783999_83121_314687_81">'COSTI N1_BENI SAN'!$C$83</definedName>
    <definedName name="SQCR_783999_83121_314687_83">'COSTI N1_BENI SAN'!$C$85</definedName>
    <definedName name="SQCR_783999_83121_314687_84">'COSTI N1_BENI SAN'!$C$86</definedName>
    <definedName name="SQCR_783999_83121_314687_85">'COSTI N1_BENI SAN'!$C$87</definedName>
    <definedName name="SQCR_783999_83121_314687_86">'COSTI N1_BENI SAN'!$C$88</definedName>
    <definedName name="SQCR_783999_83121_314687_87">'COSTI N1_BENI SAN'!$C$89</definedName>
    <definedName name="SQCR_783999_83121_314687_89">'COSTI N1_BENI SAN'!$C$91</definedName>
    <definedName name="SQCR_783999_83121_314687_9">'COSTI N1_BENI SAN'!$C$11</definedName>
    <definedName name="SQCR_783999_83121_314687_90">'COSTI N1_BENI SAN'!$C$92</definedName>
    <definedName name="SQCR_783999_83121_314687_91">'COSTI N1_BENI SAN'!$C$93</definedName>
    <definedName name="SQCR_783999_83121_314687_92">'COSTI N1_BENI SAN'!$C$94</definedName>
    <definedName name="SQCR_783999_83121_314687_93">'COSTI N1_BENI SAN'!$C$95</definedName>
    <definedName name="SQCR_783999_83121_314687_95">'COSTI N1_BENI SAN'!$C$97</definedName>
    <definedName name="SQCR_783999_83121_314687_96">'COSTI N1_BENI SAN'!$C$98</definedName>
    <definedName name="SQCR_783999_83121_314687_97">'COSTI N1_BENI SAN'!$C$99</definedName>
    <definedName name="SQCR_783999_83121_314687_98">'COSTI N1_BENI SAN'!$C$100</definedName>
    <definedName name="SQCR_783999_83121_314687_99">'COSTI N1_BENI SAN'!$C$101</definedName>
    <definedName name="SQCR_783999_83121_314688_100">'COSTI N1_BENI SAN'!$D$102</definedName>
    <definedName name="SQCR_783999_83121_314688_101">'COSTI N1_BENI SAN'!$D$103</definedName>
    <definedName name="SQCR_783999_83121_314688_102">'COSTI N1_BENI SAN'!$D$104</definedName>
    <definedName name="SQCR_783999_83121_314688_104">'COSTI N1_BENI SAN'!$D$106</definedName>
    <definedName name="SQCR_783999_83121_314688_105">'COSTI N1_BENI SAN'!$D$107</definedName>
    <definedName name="SQCR_783999_83121_314688_106">'COSTI N1_BENI SAN'!$D$108</definedName>
    <definedName name="SQCR_783999_83121_314688_107">'COSTI N1_BENI SAN'!$D$109</definedName>
    <definedName name="SQCR_783999_83121_314688_108">'COSTI N1_BENI SAN'!$D$110</definedName>
    <definedName name="SQCR_783999_83121_314688_11">'COSTI N1_BENI SAN'!$D$13</definedName>
    <definedName name="SQCR_783999_83121_314688_110">'COSTI N1_BENI SAN'!$D$112</definedName>
    <definedName name="SQCR_783999_83121_314688_111">'COSTI N1_BENI SAN'!$D$113</definedName>
    <definedName name="SQCR_783999_83121_314688_112">'COSTI N1_BENI SAN'!$D$114</definedName>
    <definedName name="SQCR_783999_83121_314688_113">'COSTI N1_BENI SAN'!$D$115</definedName>
    <definedName name="SQCR_783999_83121_314688_114">'COSTI N1_BENI SAN'!$D$116</definedName>
    <definedName name="SQCR_783999_83121_314688_116">'COSTI N1_BENI SAN'!$D$118</definedName>
    <definedName name="SQCR_783999_83121_314688_117">'COSTI N1_BENI SAN'!$D$119</definedName>
    <definedName name="SQCR_783999_83121_314688_118">'COSTI N1_BENI SAN'!$D$120</definedName>
    <definedName name="SQCR_783999_83121_314688_119">'COSTI N1_BENI SAN'!$D$121</definedName>
    <definedName name="SQCR_783999_83121_314688_12">'COSTI N1_BENI SAN'!$D$14</definedName>
    <definedName name="SQCR_783999_83121_314688_120">'COSTI N1_BENI SAN'!$D$122</definedName>
    <definedName name="SQCR_783999_83121_314688_122">'COSTI N1_BENI SAN'!$D$124</definedName>
    <definedName name="SQCR_783999_83121_314688_123">'COSTI N1_BENI SAN'!$D$125</definedName>
    <definedName name="SQCR_783999_83121_314688_124">'COSTI N1_BENI SAN'!$D$126</definedName>
    <definedName name="SQCR_783999_83121_314688_125">'COSTI N1_BENI SAN'!$D$127</definedName>
    <definedName name="SQCR_783999_83121_314688_127">'COSTI N1_BENI SAN'!$D$129</definedName>
    <definedName name="SQCR_783999_83121_314688_128">'COSTI N1_BENI SAN'!$D$130</definedName>
    <definedName name="SQCR_783999_83121_314688_129">'COSTI N1_BENI SAN'!$D$131</definedName>
    <definedName name="SQCR_783999_83121_314688_13">'COSTI N1_BENI SAN'!$D$15</definedName>
    <definedName name="SQCR_783999_83121_314688_130">'COSTI N1_BENI SAN'!$D$132</definedName>
    <definedName name="SQCR_783999_83121_314688_131">'COSTI N1_BENI SAN'!$D$133</definedName>
    <definedName name="SQCR_783999_83121_314688_132">'COSTI N1_BENI SAN'!$D$134</definedName>
    <definedName name="SQCR_783999_83121_314688_133">'COSTI N1_BENI SAN'!$D$135</definedName>
    <definedName name="SQCR_783999_83121_314688_134">'COSTI N1_BENI SAN'!$D$136</definedName>
    <definedName name="SQCR_783999_83121_314688_135">'COSTI N1_BENI SAN'!$D$137</definedName>
    <definedName name="SQCR_783999_83121_314688_136">'COSTI N1_BENI SAN'!$D$138</definedName>
    <definedName name="SQCR_783999_83121_314688_137">'COSTI N1_BENI SAN'!$D$139</definedName>
    <definedName name="SQCR_783999_83121_314688_138">'COSTI N1_BENI SAN'!$D$140</definedName>
    <definedName name="SQCR_783999_83121_314688_139">'COSTI N1_BENI SAN'!$D$141</definedName>
    <definedName name="SQCR_783999_83121_314688_14">'COSTI N1_BENI SAN'!$D$16</definedName>
    <definedName name="SQCR_783999_83121_314688_140">'COSTI N1_BENI SAN'!$D$142</definedName>
    <definedName name="SQCR_783999_83121_314688_141">'COSTI N1_BENI SAN'!$D$143</definedName>
    <definedName name="SQCR_783999_83121_314688_142">'COSTI N1_BENI SAN'!$D$144</definedName>
    <definedName name="SQCR_783999_83121_314688_143">'COSTI N1_BENI SAN'!$D$145</definedName>
    <definedName name="SQCR_783999_83121_314688_144">'COSTI N1_BENI SAN'!$D$146</definedName>
    <definedName name="SQCR_783999_83121_314688_145">'COSTI N1_BENI SAN'!$D$147</definedName>
    <definedName name="SQCR_783999_83121_314688_146">'COSTI N1_BENI SAN'!$D$148</definedName>
    <definedName name="SQCR_783999_83121_314688_147">'COSTI N1_BENI SAN'!$D$149</definedName>
    <definedName name="SQCR_783999_83121_314688_148">'COSTI N1_BENI SAN'!$D$150</definedName>
    <definedName name="SQCR_783999_83121_314688_149">'COSTI N1_BENI SAN'!$D$151</definedName>
    <definedName name="SQCR_783999_83121_314688_15">'COSTI N1_BENI SAN'!$D$17</definedName>
    <definedName name="SQCR_783999_83121_314688_150">'COSTI N1_BENI SAN'!$D$152</definedName>
    <definedName name="SQCR_783999_83121_314688_151">'COSTI N1_BENI SAN'!$D$153</definedName>
    <definedName name="SQCR_783999_83121_314688_152">'COSTI N1_BENI SAN'!$D$154</definedName>
    <definedName name="SQCR_783999_83121_314688_153">'COSTI N1_BENI SAN'!$D$155</definedName>
    <definedName name="SQCR_783999_83121_314688_154">'COSTI N1_BENI SAN'!$D$156</definedName>
    <definedName name="SQCR_783999_83121_314688_155">'COSTI N1_BENI SAN'!$D$157</definedName>
    <definedName name="SQCR_783999_83121_314688_156">'COSTI N1_BENI SAN'!$D$158</definedName>
    <definedName name="SQCR_783999_83121_314688_157">'COSTI N1_BENI SAN'!$D$159</definedName>
    <definedName name="SQCR_783999_83121_314688_158">'COSTI N1_BENI SAN'!$D$160</definedName>
    <definedName name="SQCR_783999_83121_314688_159">'COSTI N1_BENI SAN'!$D$161</definedName>
    <definedName name="SQCR_783999_83121_314688_16">'COSTI N1_BENI SAN'!$D$18</definedName>
    <definedName name="SQCR_783999_83121_314688_160">'COSTI N1_BENI SAN'!$D$162</definedName>
    <definedName name="SQCR_783999_83121_314688_161">'COSTI N1_BENI SAN'!$D$163</definedName>
    <definedName name="SQCR_783999_83121_314688_162">'COSTI N1_BENI SAN'!$D$164</definedName>
    <definedName name="SQCR_783999_83121_314688_163">'COSTI N1_BENI SAN'!$D$165</definedName>
    <definedName name="SQCR_783999_83121_314688_164">'COSTI N1_BENI SAN'!$D$166</definedName>
    <definedName name="SQCR_783999_83121_314688_165">'COSTI N1_BENI SAN'!$D$167</definedName>
    <definedName name="SQCR_783999_83121_314688_166">'COSTI N1_BENI SAN'!$D$168</definedName>
    <definedName name="SQCR_783999_83121_314688_167">'COSTI N1_BENI SAN'!$D$169</definedName>
    <definedName name="SQCR_783999_83121_314688_168">'COSTI N1_BENI SAN'!$D$170</definedName>
    <definedName name="SQCR_783999_83121_314688_169">'COSTI N1_BENI SAN'!$D$171</definedName>
    <definedName name="SQCR_783999_83121_314688_17">'COSTI N1_BENI SAN'!$D$19</definedName>
    <definedName name="SQCR_783999_83121_314688_170">'COSTI N1_BENI SAN'!$D$172</definedName>
    <definedName name="SQCR_783999_83121_314688_171">'COSTI N1_BENI SAN'!$D$173</definedName>
    <definedName name="SQCR_783999_83121_314688_172">'COSTI N1_BENI SAN'!$D$174</definedName>
    <definedName name="SQCR_783999_83121_314688_173">'COSTI N1_BENI SAN'!$D$175</definedName>
    <definedName name="SQCR_783999_83121_314688_174">'COSTI N1_BENI SAN'!$D$176</definedName>
    <definedName name="SQCR_783999_83121_314688_18">'COSTI N1_BENI SAN'!$D$20</definedName>
    <definedName name="SQCR_783999_83121_314688_19">'COSTI N1_BENI SAN'!$D$21</definedName>
    <definedName name="SQCR_783999_83121_314688_20">'COSTI N1_BENI SAN'!$D$22</definedName>
    <definedName name="SQCR_783999_83121_314688_21">'COSTI N1_BENI SAN'!$D$23</definedName>
    <definedName name="SQCR_783999_83121_314688_22">'COSTI N1_BENI SAN'!$D$24</definedName>
    <definedName name="SQCR_783999_83121_314688_23">'COSTI N1_BENI SAN'!$D$25</definedName>
    <definedName name="SQCR_783999_83121_314688_24">'COSTI N1_BENI SAN'!$D$26</definedName>
    <definedName name="SQCR_783999_83121_314688_25">'COSTI N1_BENI SAN'!$D$27</definedName>
    <definedName name="SQCR_783999_83121_314688_26">'COSTI N1_BENI SAN'!$D$28</definedName>
    <definedName name="SQCR_783999_83121_314688_27">'COSTI N1_BENI SAN'!$D$29</definedName>
    <definedName name="SQCR_783999_83121_314688_28">'COSTI N1_BENI SAN'!$D$30</definedName>
    <definedName name="SQCR_783999_83121_314688_29">'COSTI N1_BENI SAN'!$D$31</definedName>
    <definedName name="SQCR_783999_83121_314688_30">'COSTI N1_BENI SAN'!$D$32</definedName>
    <definedName name="SQCR_783999_83121_314688_31">'COSTI N1_BENI SAN'!$D$33</definedName>
    <definedName name="SQCR_783999_83121_314688_32">'COSTI N1_BENI SAN'!$D$34</definedName>
    <definedName name="SQCR_783999_83121_314688_33">'COSTI N1_BENI SAN'!$D$35</definedName>
    <definedName name="SQCR_783999_83121_314688_34">'COSTI N1_BENI SAN'!$D$36</definedName>
    <definedName name="SQCR_783999_83121_314688_36">'COSTI N1_BENI SAN'!$D$38</definedName>
    <definedName name="SQCR_783999_83121_314688_37">'COSTI N1_BENI SAN'!$D$39</definedName>
    <definedName name="SQCR_783999_83121_314688_38">'COSTI N1_BENI SAN'!$D$40</definedName>
    <definedName name="SQCR_783999_83121_314688_39">'COSTI N1_BENI SAN'!$D$41</definedName>
    <definedName name="SQCR_783999_83121_314688_40">'COSTI N1_BENI SAN'!$D$42</definedName>
    <definedName name="SQCR_783999_83121_314688_42">'COSTI N1_BENI SAN'!$D$44</definedName>
    <definedName name="SQCR_783999_83121_314688_43">'COSTI N1_BENI SAN'!$D$45</definedName>
    <definedName name="SQCR_783999_83121_314688_44">'COSTI N1_BENI SAN'!$D$46</definedName>
    <definedName name="SQCR_783999_83121_314688_45">'COSTI N1_BENI SAN'!$D$47</definedName>
    <definedName name="SQCR_783999_83121_314688_46">'COSTI N1_BENI SAN'!$D$48</definedName>
    <definedName name="SQCR_783999_83121_314688_48">'COSTI N1_BENI SAN'!$D$50</definedName>
    <definedName name="SQCR_783999_83121_314688_49">'COSTI N1_BENI SAN'!$D$51</definedName>
    <definedName name="SQCR_783999_83121_314688_5">'COSTI N1_BENI SAN'!$D$7</definedName>
    <definedName name="SQCR_783999_83121_314688_50">'COSTI N1_BENI SAN'!$D$52</definedName>
    <definedName name="SQCR_783999_83121_314688_51">'COSTI N1_BENI SAN'!$D$53</definedName>
    <definedName name="SQCR_783999_83121_314688_52">'COSTI N1_BENI SAN'!$D$54</definedName>
    <definedName name="SQCR_783999_83121_314688_54">'COSTI N1_BENI SAN'!$D$56</definedName>
    <definedName name="SQCR_783999_83121_314688_55">'COSTI N1_BENI SAN'!$D$57</definedName>
    <definedName name="SQCR_783999_83121_314688_56">'COSTI N1_BENI SAN'!$D$58</definedName>
    <definedName name="SQCR_783999_83121_314688_57">'COSTI N1_BENI SAN'!$D$59</definedName>
    <definedName name="SQCR_783999_83121_314688_58">'COSTI N1_BENI SAN'!$D$60</definedName>
    <definedName name="SQCR_783999_83121_314688_6">'COSTI N1_BENI SAN'!$D$8</definedName>
    <definedName name="SQCR_783999_83121_314688_60">'COSTI N1_BENI SAN'!$D$62</definedName>
    <definedName name="SQCR_783999_83121_314688_61">'COSTI N1_BENI SAN'!$D$63</definedName>
    <definedName name="SQCR_783999_83121_314688_62">'COSTI N1_BENI SAN'!$D$64</definedName>
    <definedName name="SQCR_783999_83121_314688_63">'COSTI N1_BENI SAN'!$D$65</definedName>
    <definedName name="SQCR_783999_83121_314688_64">'COSTI N1_BENI SAN'!$D$66</definedName>
    <definedName name="SQCR_783999_83121_314688_65">'COSTI N1_BENI SAN'!$D$67</definedName>
    <definedName name="SQCR_783999_83121_314688_66">'COSTI N1_BENI SAN'!$D$68</definedName>
    <definedName name="SQCR_783999_83121_314688_67">'COSTI N1_BENI SAN'!$D$69</definedName>
    <definedName name="SQCR_783999_83121_314688_68">'COSTI N1_BENI SAN'!$D$70</definedName>
    <definedName name="SQCR_783999_83121_314688_69">'COSTI N1_BENI SAN'!$D$71</definedName>
    <definedName name="SQCR_783999_83121_314688_7">'COSTI N1_BENI SAN'!$D$9</definedName>
    <definedName name="SQCR_783999_83121_314688_70">'COSTI N1_BENI SAN'!$D$72</definedName>
    <definedName name="SQCR_783999_83121_314688_71">'COSTI N1_BENI SAN'!$D$73</definedName>
    <definedName name="SQCR_783999_83121_314688_73">'COSTI N1_BENI SAN'!$D$75</definedName>
    <definedName name="SQCR_783999_83121_314688_74">'COSTI N1_BENI SAN'!$D$76</definedName>
    <definedName name="SQCR_783999_83121_314688_75">'COSTI N1_BENI SAN'!$D$77</definedName>
    <definedName name="SQCR_783999_83121_314688_76">'COSTI N1_BENI SAN'!$D$78</definedName>
    <definedName name="SQCR_783999_83121_314688_77">'COSTI N1_BENI SAN'!$D$79</definedName>
    <definedName name="SQCR_783999_83121_314688_79">'COSTI N1_BENI SAN'!$D$81</definedName>
    <definedName name="SQCR_783999_83121_314688_8">'COSTI N1_BENI SAN'!$D$10</definedName>
    <definedName name="SQCR_783999_83121_314688_80">'COSTI N1_BENI SAN'!$D$82</definedName>
    <definedName name="SQCR_783999_83121_314688_81">'COSTI N1_BENI SAN'!$D$83</definedName>
    <definedName name="SQCR_783999_83121_314688_83">'COSTI N1_BENI SAN'!$D$85</definedName>
    <definedName name="SQCR_783999_83121_314688_84">'COSTI N1_BENI SAN'!$D$86</definedName>
    <definedName name="SQCR_783999_83121_314688_85">'COSTI N1_BENI SAN'!$D$87</definedName>
    <definedName name="SQCR_783999_83121_314688_86">'COSTI N1_BENI SAN'!$D$88</definedName>
    <definedName name="SQCR_783999_83121_314688_87">'COSTI N1_BENI SAN'!$D$89</definedName>
    <definedName name="SQCR_783999_83121_314688_89">'COSTI N1_BENI SAN'!$D$91</definedName>
    <definedName name="SQCR_783999_83121_314688_9">'COSTI N1_BENI SAN'!$D$11</definedName>
    <definedName name="SQCR_783999_83121_314688_90">'COSTI N1_BENI SAN'!$D$92</definedName>
    <definedName name="SQCR_783999_83121_314688_91">'COSTI N1_BENI SAN'!$D$93</definedName>
    <definedName name="SQCR_783999_83121_314688_92">'COSTI N1_BENI SAN'!$D$94</definedName>
    <definedName name="SQCR_783999_83121_314688_93">'COSTI N1_BENI SAN'!$D$95</definedName>
    <definedName name="SQCR_783999_83121_314688_95">'COSTI N1_BENI SAN'!$D$97</definedName>
    <definedName name="SQCR_783999_83121_314688_96">'COSTI N1_BENI SAN'!$D$98</definedName>
    <definedName name="SQCR_783999_83121_314688_97">'COSTI N1_BENI SAN'!$D$99</definedName>
    <definedName name="SQCR_783999_83121_314688_98">'COSTI N1_BENI SAN'!$D$100</definedName>
    <definedName name="SQCR_783999_83121_314688_99">'COSTI N1_BENI SAN'!$D$101</definedName>
    <definedName name="SQCR_783999_83121_314689_100">'COSTI N1_BENI SAN'!$B$102</definedName>
    <definedName name="SQCR_783999_83121_314689_101">'COSTI N1_BENI SAN'!$B$103</definedName>
    <definedName name="SQCR_783999_83121_314689_102">'COSTI N1_BENI SAN'!$B$104</definedName>
    <definedName name="SQCR_783999_83121_314689_104">'COSTI N1_BENI SAN'!$B$106</definedName>
    <definedName name="SQCR_783999_83121_314689_105">'COSTI N1_BENI SAN'!$B$107</definedName>
    <definedName name="SQCR_783999_83121_314689_106">'COSTI N1_BENI SAN'!$B$108</definedName>
    <definedName name="SQCR_783999_83121_314689_107">'COSTI N1_BENI SAN'!$B$109</definedName>
    <definedName name="SQCR_783999_83121_314689_108">'COSTI N1_BENI SAN'!$B$110</definedName>
    <definedName name="SQCR_783999_83121_314689_11">'COSTI N1_BENI SAN'!$B$13</definedName>
    <definedName name="SQCR_783999_83121_314689_110">'COSTI N1_BENI SAN'!$B$112</definedName>
    <definedName name="SQCR_783999_83121_314689_111">'COSTI N1_BENI SAN'!$B$113</definedName>
    <definedName name="SQCR_783999_83121_314689_112">'COSTI N1_BENI SAN'!$B$114</definedName>
    <definedName name="SQCR_783999_83121_314689_113">'COSTI N1_BENI SAN'!$B$115</definedName>
    <definedName name="SQCR_783999_83121_314689_114">'COSTI N1_BENI SAN'!$B$116</definedName>
    <definedName name="SQCR_783999_83121_314689_116">'COSTI N1_BENI SAN'!$B$118</definedName>
    <definedName name="SQCR_783999_83121_314689_117">'COSTI N1_BENI SAN'!$B$119</definedName>
    <definedName name="SQCR_783999_83121_314689_118">'COSTI N1_BENI SAN'!$B$120</definedName>
    <definedName name="SQCR_783999_83121_314689_119">'COSTI N1_BENI SAN'!$B$121</definedName>
    <definedName name="SQCR_783999_83121_314689_12">'COSTI N1_BENI SAN'!$B$14</definedName>
    <definedName name="SQCR_783999_83121_314689_120">'COSTI N1_BENI SAN'!$B$122</definedName>
    <definedName name="SQCR_783999_83121_314689_122">'COSTI N1_BENI SAN'!$B$124</definedName>
    <definedName name="SQCR_783999_83121_314689_123">'COSTI N1_BENI SAN'!$B$125</definedName>
    <definedName name="SQCR_783999_83121_314689_124">'COSTI N1_BENI SAN'!$B$126</definedName>
    <definedName name="SQCR_783999_83121_314689_125">'COSTI N1_BENI SAN'!$B$127</definedName>
    <definedName name="SQCR_783999_83121_314689_127">'COSTI N1_BENI SAN'!$B$129</definedName>
    <definedName name="SQCR_783999_83121_314689_128">'COSTI N1_BENI SAN'!$B$130</definedName>
    <definedName name="SQCR_783999_83121_314689_129">'COSTI N1_BENI SAN'!$B$131</definedName>
    <definedName name="SQCR_783999_83121_314689_13">'COSTI N1_BENI SAN'!$B$15</definedName>
    <definedName name="SQCR_783999_83121_314689_130">'COSTI N1_BENI SAN'!$B$132</definedName>
    <definedName name="SQCR_783999_83121_314689_131">'COSTI N1_BENI SAN'!$B$133</definedName>
    <definedName name="SQCR_783999_83121_314689_132">'COSTI N1_BENI SAN'!$B$134</definedName>
    <definedName name="SQCR_783999_83121_314689_133">'COSTI N1_BENI SAN'!$B$135</definedName>
    <definedName name="SQCR_783999_83121_314689_134">'COSTI N1_BENI SAN'!$B$136</definedName>
    <definedName name="SQCR_783999_83121_314689_135">'COSTI N1_BENI SAN'!$B$137</definedName>
    <definedName name="SQCR_783999_83121_314689_136">'COSTI N1_BENI SAN'!$B$138</definedName>
    <definedName name="SQCR_783999_83121_314689_137">'COSTI N1_BENI SAN'!$B$139</definedName>
    <definedName name="SQCR_783999_83121_314689_138">'COSTI N1_BENI SAN'!$B$140</definedName>
    <definedName name="SQCR_783999_83121_314689_139">'COSTI N1_BENI SAN'!$B$141</definedName>
    <definedName name="SQCR_783999_83121_314689_14">'COSTI N1_BENI SAN'!$B$16</definedName>
    <definedName name="SQCR_783999_83121_314689_140">'COSTI N1_BENI SAN'!$B$142</definedName>
    <definedName name="SQCR_783999_83121_314689_141">'COSTI N1_BENI SAN'!$B$143</definedName>
    <definedName name="SQCR_783999_83121_314689_142">'COSTI N1_BENI SAN'!$B$144</definedName>
    <definedName name="SQCR_783999_83121_314689_143">'COSTI N1_BENI SAN'!$B$145</definedName>
    <definedName name="SQCR_783999_83121_314689_144">'COSTI N1_BENI SAN'!$B$146</definedName>
    <definedName name="SQCR_783999_83121_314689_145">'COSTI N1_BENI SAN'!$B$147</definedName>
    <definedName name="SQCR_783999_83121_314689_146">'COSTI N1_BENI SAN'!$B$148</definedName>
    <definedName name="SQCR_783999_83121_314689_147">'COSTI N1_BENI SAN'!$B$149</definedName>
    <definedName name="SQCR_783999_83121_314689_148">'COSTI N1_BENI SAN'!$B$150</definedName>
    <definedName name="SQCR_783999_83121_314689_149">'COSTI N1_BENI SAN'!$B$151</definedName>
    <definedName name="SQCR_783999_83121_314689_15">'COSTI N1_BENI SAN'!$B$17</definedName>
    <definedName name="SQCR_783999_83121_314689_150">'COSTI N1_BENI SAN'!$B$152</definedName>
    <definedName name="SQCR_783999_83121_314689_151">'COSTI N1_BENI SAN'!$B$153</definedName>
    <definedName name="SQCR_783999_83121_314689_152">'COSTI N1_BENI SAN'!$B$154</definedName>
    <definedName name="SQCR_783999_83121_314689_153">'COSTI N1_BENI SAN'!$B$155</definedName>
    <definedName name="SQCR_783999_83121_314689_154">'COSTI N1_BENI SAN'!$B$156</definedName>
    <definedName name="SQCR_783999_83121_314689_155">'COSTI N1_BENI SAN'!$B$157</definedName>
    <definedName name="SQCR_783999_83121_314689_156">'COSTI N1_BENI SAN'!$B$158</definedName>
    <definedName name="SQCR_783999_83121_314689_157">'COSTI N1_BENI SAN'!$B$159</definedName>
    <definedName name="SQCR_783999_83121_314689_158">'COSTI N1_BENI SAN'!$B$160</definedName>
    <definedName name="SQCR_783999_83121_314689_159">'COSTI N1_BENI SAN'!$B$161</definedName>
    <definedName name="SQCR_783999_83121_314689_16">'COSTI N1_BENI SAN'!$B$18</definedName>
    <definedName name="SQCR_783999_83121_314689_160">'COSTI N1_BENI SAN'!$B$162</definedName>
    <definedName name="SQCR_783999_83121_314689_161">'COSTI N1_BENI SAN'!$B$163</definedName>
    <definedName name="SQCR_783999_83121_314689_162">'COSTI N1_BENI SAN'!$B$164</definedName>
    <definedName name="SQCR_783999_83121_314689_163">'COSTI N1_BENI SAN'!$B$165</definedName>
    <definedName name="SQCR_783999_83121_314689_164">'COSTI N1_BENI SAN'!$B$166</definedName>
    <definedName name="SQCR_783999_83121_314689_165">'COSTI N1_BENI SAN'!$B$167</definedName>
    <definedName name="SQCR_783999_83121_314689_166">'COSTI N1_BENI SAN'!$B$168</definedName>
    <definedName name="SQCR_783999_83121_314689_167">'COSTI N1_BENI SAN'!$B$169</definedName>
    <definedName name="SQCR_783999_83121_314689_168">'COSTI N1_BENI SAN'!$B$170</definedName>
    <definedName name="SQCR_783999_83121_314689_169">'COSTI N1_BENI SAN'!$B$171</definedName>
    <definedName name="SQCR_783999_83121_314689_17">'COSTI N1_BENI SAN'!$B$19</definedName>
    <definedName name="SQCR_783999_83121_314689_170">'COSTI N1_BENI SAN'!$B$172</definedName>
    <definedName name="SQCR_783999_83121_314689_171">'COSTI N1_BENI SAN'!$B$173</definedName>
    <definedName name="SQCR_783999_83121_314689_172">'COSTI N1_BENI SAN'!$B$174</definedName>
    <definedName name="SQCR_783999_83121_314689_173">'COSTI N1_BENI SAN'!$B$175</definedName>
    <definedName name="SQCR_783999_83121_314689_174">'COSTI N1_BENI SAN'!$B$176</definedName>
    <definedName name="SQCR_783999_83121_314689_18">'COSTI N1_BENI SAN'!$B$20</definedName>
    <definedName name="SQCR_783999_83121_314689_19">'COSTI N1_BENI SAN'!$B$21</definedName>
    <definedName name="SQCR_783999_83121_314689_20">'COSTI N1_BENI SAN'!$B$22</definedName>
    <definedName name="SQCR_783999_83121_314689_21">'COSTI N1_BENI SAN'!$B$23</definedName>
    <definedName name="SQCR_783999_83121_314689_22">'COSTI N1_BENI SAN'!$B$24</definedName>
    <definedName name="SQCR_783999_83121_314689_23">'COSTI N1_BENI SAN'!$B$25</definedName>
    <definedName name="SQCR_783999_83121_314689_24">'COSTI N1_BENI SAN'!$B$26</definedName>
    <definedName name="SQCR_783999_83121_314689_25">'COSTI N1_BENI SAN'!$B$27</definedName>
    <definedName name="SQCR_783999_83121_314689_26">'COSTI N1_BENI SAN'!$B$28</definedName>
    <definedName name="SQCR_783999_83121_314689_27">'COSTI N1_BENI SAN'!$B$29</definedName>
    <definedName name="SQCR_783999_83121_314689_28">'COSTI N1_BENI SAN'!$B$30</definedName>
    <definedName name="SQCR_783999_83121_314689_29">'COSTI N1_BENI SAN'!$B$31</definedName>
    <definedName name="SQCR_783999_83121_314689_30">'COSTI N1_BENI SAN'!$B$32</definedName>
    <definedName name="SQCR_783999_83121_314689_31">'COSTI N1_BENI SAN'!$B$33</definedName>
    <definedName name="SQCR_783999_83121_314689_32">'COSTI N1_BENI SAN'!$B$34</definedName>
    <definedName name="SQCR_783999_83121_314689_33">'COSTI N1_BENI SAN'!$B$35</definedName>
    <definedName name="SQCR_783999_83121_314689_34">'COSTI N1_BENI SAN'!$B$36</definedName>
    <definedName name="SQCR_783999_83121_314689_36">'COSTI N1_BENI SAN'!$B$38</definedName>
    <definedName name="SQCR_783999_83121_314689_37">'COSTI N1_BENI SAN'!$B$39</definedName>
    <definedName name="SQCR_783999_83121_314689_38">'COSTI N1_BENI SAN'!$B$40</definedName>
    <definedName name="SQCR_783999_83121_314689_39">'COSTI N1_BENI SAN'!$B$41</definedName>
    <definedName name="SQCR_783999_83121_314689_40">'COSTI N1_BENI SAN'!$B$42</definedName>
    <definedName name="SQCR_783999_83121_314689_42">'COSTI N1_BENI SAN'!$B$44</definedName>
    <definedName name="SQCR_783999_83121_314689_43">'COSTI N1_BENI SAN'!$B$45</definedName>
    <definedName name="SQCR_783999_83121_314689_44">'COSTI N1_BENI SAN'!$B$46</definedName>
    <definedName name="SQCR_783999_83121_314689_45">'COSTI N1_BENI SAN'!$B$47</definedName>
    <definedName name="SQCR_783999_83121_314689_46">'COSTI N1_BENI SAN'!$B$48</definedName>
    <definedName name="SQCR_783999_83121_314689_48">'COSTI N1_BENI SAN'!$B$50</definedName>
    <definedName name="SQCR_783999_83121_314689_49">'COSTI N1_BENI SAN'!$B$51</definedName>
    <definedName name="SQCR_783999_83121_314689_5">'COSTI N1_BENI SAN'!$B$7</definedName>
    <definedName name="SQCR_783999_83121_314689_50">'COSTI N1_BENI SAN'!$B$52</definedName>
    <definedName name="SQCR_783999_83121_314689_51">'COSTI N1_BENI SAN'!$B$53</definedName>
    <definedName name="SQCR_783999_83121_314689_52">'COSTI N1_BENI SAN'!$B$54</definedName>
    <definedName name="SQCR_783999_83121_314689_54">'COSTI N1_BENI SAN'!$B$56</definedName>
    <definedName name="SQCR_783999_83121_314689_55">'COSTI N1_BENI SAN'!$B$57</definedName>
    <definedName name="SQCR_783999_83121_314689_56">'COSTI N1_BENI SAN'!$B$58</definedName>
    <definedName name="SQCR_783999_83121_314689_57">'COSTI N1_BENI SAN'!$B$59</definedName>
    <definedName name="SQCR_783999_83121_314689_58">'COSTI N1_BENI SAN'!$B$60</definedName>
    <definedName name="SQCR_783999_83121_314689_6">'COSTI N1_BENI SAN'!$B$8</definedName>
    <definedName name="SQCR_783999_83121_314689_60">'COSTI N1_BENI SAN'!$B$62</definedName>
    <definedName name="SQCR_783999_83121_314689_61">'COSTI N1_BENI SAN'!$B$63</definedName>
    <definedName name="SQCR_783999_83121_314689_62">'COSTI N1_BENI SAN'!$B$64</definedName>
    <definedName name="SQCR_783999_83121_314689_63">'COSTI N1_BENI SAN'!$B$65</definedName>
    <definedName name="SQCR_783999_83121_314689_64">'COSTI N1_BENI SAN'!$B$66</definedName>
    <definedName name="SQCR_783999_83121_314689_65">'COSTI N1_BENI SAN'!$B$67</definedName>
    <definedName name="SQCR_783999_83121_314689_66">'COSTI N1_BENI SAN'!$B$68</definedName>
    <definedName name="SQCR_783999_83121_314689_67">'COSTI N1_BENI SAN'!$B$69</definedName>
    <definedName name="SQCR_783999_83121_314689_68">'COSTI N1_BENI SAN'!$B$70</definedName>
    <definedName name="SQCR_783999_83121_314689_69">'COSTI N1_BENI SAN'!$B$71</definedName>
    <definedName name="SQCR_783999_83121_314689_7">'COSTI N1_BENI SAN'!$B$9</definedName>
    <definedName name="SQCR_783999_83121_314689_70">'COSTI N1_BENI SAN'!$B$72</definedName>
    <definedName name="SQCR_783999_83121_314689_71">'COSTI N1_BENI SAN'!$B$73</definedName>
    <definedName name="SQCR_783999_83121_314689_73">'COSTI N1_BENI SAN'!$B$75</definedName>
    <definedName name="SQCR_783999_83121_314689_74">'COSTI N1_BENI SAN'!$B$76</definedName>
    <definedName name="SQCR_783999_83121_314689_75">'COSTI N1_BENI SAN'!$B$77</definedName>
    <definedName name="SQCR_783999_83121_314689_76">'COSTI N1_BENI SAN'!$B$78</definedName>
    <definedName name="SQCR_783999_83121_314689_77">'COSTI N1_BENI SAN'!$B$79</definedName>
    <definedName name="SQCR_783999_83121_314689_79">'COSTI N1_BENI SAN'!$B$81</definedName>
    <definedName name="SQCR_783999_83121_314689_8">'COSTI N1_BENI SAN'!$B$10</definedName>
    <definedName name="SQCR_783999_83121_314689_80">'COSTI N1_BENI SAN'!$B$82</definedName>
    <definedName name="SQCR_783999_83121_314689_81">'COSTI N1_BENI SAN'!$B$83</definedName>
    <definedName name="SQCR_783999_83121_314689_83">'COSTI N1_BENI SAN'!$B$85</definedName>
    <definedName name="SQCR_783999_83121_314689_84">'COSTI N1_BENI SAN'!$B$86</definedName>
    <definedName name="SQCR_783999_83121_314689_85">'COSTI N1_BENI SAN'!$B$87</definedName>
    <definedName name="SQCR_783999_83121_314689_86">'COSTI N1_BENI SAN'!$B$88</definedName>
    <definedName name="SQCR_783999_83121_314689_87">'COSTI N1_BENI SAN'!$B$89</definedName>
    <definedName name="SQCR_783999_83121_314689_89">'COSTI N1_BENI SAN'!$B$91</definedName>
    <definedName name="SQCR_783999_83121_314689_9">'COSTI N1_BENI SAN'!$B$11</definedName>
    <definedName name="SQCR_783999_83121_314689_90">'COSTI N1_BENI SAN'!$B$92</definedName>
    <definedName name="SQCR_783999_83121_314689_91">'COSTI N1_BENI SAN'!$B$93</definedName>
    <definedName name="SQCR_783999_83121_314689_92">'COSTI N1_BENI SAN'!$B$94</definedName>
    <definedName name="SQCR_783999_83121_314689_93">'COSTI N1_BENI SAN'!$B$95</definedName>
    <definedName name="SQCR_783999_83121_314689_95">'COSTI N1_BENI SAN'!$B$97</definedName>
    <definedName name="SQCR_783999_83121_314689_96">'COSTI N1_BENI SAN'!$B$98</definedName>
    <definedName name="SQCR_783999_83121_314689_97">'COSTI N1_BENI SAN'!$B$99</definedName>
    <definedName name="SQCR_783999_83121_314689_98">'COSTI N1_BENI SAN'!$B$100</definedName>
    <definedName name="SQCR_783999_83121_314689_99">'COSTI N1_BENI SAN'!$B$101</definedName>
    <definedName name="SQCR_783999_83121_314691_102">'COSTI N1_BENI SAN'!$I$104</definedName>
    <definedName name="SQCR_783999_83121_314691_108">'COSTI N1_BENI SAN'!$I$110</definedName>
    <definedName name="SQCR_783999_83121_314691_114">'COSTI N1_BENI SAN'!$I$116</definedName>
    <definedName name="SQCR_783999_83121_314691_120">'COSTI N1_BENI SAN'!$I$122</definedName>
    <definedName name="SQCR_783999_83121_314691_125">'COSTI N1_BENI SAN'!$I$127</definedName>
    <definedName name="SQCR_783999_83121_314691_127">'COSTI N1_BENI SAN'!$I$129</definedName>
    <definedName name="SQCR_783999_83121_314691_128">'COSTI N1_BENI SAN'!$I$130</definedName>
    <definedName name="SQCR_783999_83121_314691_129">'COSTI N1_BENI SAN'!$I$131</definedName>
    <definedName name="SQCR_783999_83121_314691_130">'COSTI N1_BENI SAN'!$I$132</definedName>
    <definedName name="SQCR_783999_83121_314691_135">'COSTI N1_BENI SAN'!$I$137</definedName>
    <definedName name="SQCR_783999_83121_314691_139">'COSTI N1_BENI SAN'!$I$141</definedName>
    <definedName name="SQCR_783999_83121_314691_145">'COSTI N1_BENI SAN'!$I$147</definedName>
    <definedName name="SQCR_783999_83121_314691_146">'COSTI N1_BENI SAN'!$I$148</definedName>
    <definedName name="SQCR_783999_83121_314691_147">'COSTI N1_BENI SAN'!$I$149</definedName>
    <definedName name="SQCR_783999_83121_314691_148">'COSTI N1_BENI SAN'!$I$150</definedName>
    <definedName name="SQCR_783999_83121_314691_149">'COSTI N1_BENI SAN'!$I$151</definedName>
    <definedName name="SQCR_783999_83121_314691_15">'COSTI N1_BENI SAN'!$I$17</definedName>
    <definedName name="SQCR_783999_83121_314691_155">'COSTI N1_BENI SAN'!$I$157</definedName>
    <definedName name="SQCR_783999_83121_314691_160">'COSTI N1_BENI SAN'!$I$162</definedName>
    <definedName name="SQCR_783999_83121_314691_165">'COSTI N1_BENI SAN'!$I$167</definedName>
    <definedName name="SQCR_783999_83121_314691_166">'COSTI N1_BENI SAN'!$I$168</definedName>
    <definedName name="SQCR_783999_83121_314691_167">'COSTI N1_BENI SAN'!$I$169</definedName>
    <definedName name="SQCR_783999_83121_314691_172">'COSTI N1_BENI SAN'!$I$174</definedName>
    <definedName name="SQCR_783999_83121_314691_173">'COSTI N1_BENI SAN'!$I$175</definedName>
    <definedName name="SQCR_783999_83121_314691_20">'COSTI N1_BENI SAN'!$I$22</definedName>
    <definedName name="SQCR_783999_83121_314691_25">'COSTI N1_BENI SAN'!$I$27</definedName>
    <definedName name="SQCR_783999_83121_314691_30">'COSTI N1_BENI SAN'!$I$32</definedName>
    <definedName name="SQCR_783999_83121_314691_34">'COSTI N1_BENI SAN'!$I$36</definedName>
    <definedName name="SQCR_783999_83121_314691_40">'COSTI N1_BENI SAN'!$I$42</definedName>
    <definedName name="SQCR_783999_83121_314691_46">'COSTI N1_BENI SAN'!$I$48</definedName>
    <definedName name="SQCR_783999_83121_314691_52">'COSTI N1_BENI SAN'!$I$54</definedName>
    <definedName name="SQCR_783999_83121_314691_58">'COSTI N1_BENI SAN'!$I$60</definedName>
    <definedName name="SQCR_783999_83121_314691_63">'COSTI N1_BENI SAN'!$I$65</definedName>
    <definedName name="SQCR_783999_83121_314691_67">'COSTI N1_BENI SAN'!$I$69</definedName>
    <definedName name="SQCR_783999_83121_314691_71">'COSTI N1_BENI SAN'!$I$73</definedName>
    <definedName name="SQCR_783999_83121_314691_77">'COSTI N1_BENI SAN'!$I$79</definedName>
    <definedName name="SQCR_783999_83121_314691_81">'COSTI N1_BENI SAN'!$I$83</definedName>
    <definedName name="SQCR_783999_83121_314691_87">'COSTI N1_BENI SAN'!$I$89</definedName>
    <definedName name="SQCR_783999_83121_314691_9">'COSTI N1_BENI SAN'!$I$11</definedName>
    <definedName name="SQCR_783999_83121_314691_93">'COSTI N1_BENI SAN'!$I$95</definedName>
    <definedName name="SQCR_783999_83121_314691_97">'COSTI N1_BENI SAN'!$I$99</definedName>
    <definedName name="SQCR_783999_83121_314692_102">'COSTI N1_BENI SAN'!$J$104</definedName>
    <definedName name="SQCR_783999_83121_314692_108">'COSTI N1_BENI SAN'!$J$110</definedName>
    <definedName name="SQCR_783999_83121_314692_114">'COSTI N1_BENI SAN'!$J$116</definedName>
    <definedName name="SQCR_783999_83121_314692_120">'COSTI N1_BENI SAN'!$J$122</definedName>
    <definedName name="SQCR_783999_83121_314692_125">'COSTI N1_BENI SAN'!$J$127</definedName>
    <definedName name="SQCR_783999_83121_314692_127">'COSTI N1_BENI SAN'!$J$129</definedName>
    <definedName name="SQCR_783999_83121_314692_128">'COSTI N1_BENI SAN'!$J$130</definedName>
    <definedName name="SQCR_783999_83121_314692_129">'COSTI N1_BENI SAN'!$J$131</definedName>
    <definedName name="SQCR_783999_83121_314692_130">'COSTI N1_BENI SAN'!$J$132</definedName>
    <definedName name="SQCR_783999_83121_314692_135">'COSTI N1_BENI SAN'!$J$137</definedName>
    <definedName name="SQCR_783999_83121_314692_139">'COSTI N1_BENI SAN'!$J$141</definedName>
    <definedName name="SQCR_783999_83121_314692_145">'COSTI N1_BENI SAN'!$J$147</definedName>
    <definedName name="SQCR_783999_83121_314692_146">'COSTI N1_BENI SAN'!$J$148</definedName>
    <definedName name="SQCR_783999_83121_314692_147">'COSTI N1_BENI SAN'!$J$149</definedName>
    <definedName name="SQCR_783999_83121_314692_148">'COSTI N1_BENI SAN'!$J$150</definedName>
    <definedName name="SQCR_783999_83121_314692_149">'COSTI N1_BENI SAN'!$J$151</definedName>
    <definedName name="SQCR_783999_83121_314692_15">'COSTI N1_BENI SAN'!$J$17</definedName>
    <definedName name="SQCR_783999_83121_314692_155">'COSTI N1_BENI SAN'!$J$157</definedName>
    <definedName name="SQCR_783999_83121_314692_160">'COSTI N1_BENI SAN'!$J$162</definedName>
    <definedName name="SQCR_783999_83121_314692_165">'COSTI N1_BENI SAN'!$J$167</definedName>
    <definedName name="SQCR_783999_83121_314692_166">'COSTI N1_BENI SAN'!$J$168</definedName>
    <definedName name="SQCR_783999_83121_314692_167">'COSTI N1_BENI SAN'!$J$169</definedName>
    <definedName name="SQCR_783999_83121_314692_172">'COSTI N1_BENI SAN'!$J$174</definedName>
    <definedName name="SQCR_783999_83121_314692_173">'COSTI N1_BENI SAN'!$J$175</definedName>
    <definedName name="SQCR_783999_83121_314692_20">'COSTI N1_BENI SAN'!$J$22</definedName>
    <definedName name="SQCR_783999_83121_314692_25">'COSTI N1_BENI SAN'!$J$27</definedName>
    <definedName name="SQCR_783999_83121_314692_30">'COSTI N1_BENI SAN'!$J$32</definedName>
    <definedName name="SQCR_783999_83121_314692_34">'COSTI N1_BENI SAN'!$J$36</definedName>
    <definedName name="SQCR_783999_83121_314692_40">'COSTI N1_BENI SAN'!$J$42</definedName>
    <definedName name="SQCR_783999_83121_314692_46">'COSTI N1_BENI SAN'!$J$48</definedName>
    <definedName name="SQCR_783999_83121_314692_52">'COSTI N1_BENI SAN'!$J$54</definedName>
    <definedName name="SQCR_783999_83121_314692_58">'COSTI N1_BENI SAN'!$J$60</definedName>
    <definedName name="SQCR_783999_83121_314692_63">'COSTI N1_BENI SAN'!$J$65</definedName>
    <definedName name="SQCR_783999_83121_314692_67">'COSTI N1_BENI SAN'!$J$69</definedName>
    <definedName name="SQCR_783999_83121_314692_71">'COSTI N1_BENI SAN'!$J$73</definedName>
    <definedName name="SQCR_783999_83121_314692_77">'COSTI N1_BENI SAN'!$J$79</definedName>
    <definedName name="SQCR_783999_83121_314692_81">'COSTI N1_BENI SAN'!$J$83</definedName>
    <definedName name="SQCR_783999_83121_314692_87">'COSTI N1_BENI SAN'!$J$89</definedName>
    <definedName name="SQCR_783999_83121_314692_9">'COSTI N1_BENI SAN'!$J$11</definedName>
    <definedName name="SQCR_783999_83121_314692_93">'COSTI N1_BENI SAN'!$J$95</definedName>
    <definedName name="SQCR_783999_83121_314692_97">'COSTI N1_BENI SAN'!$J$99</definedName>
    <definedName name="SQCR_783999_83121_314693_86">'COSTI N1_BENI SAN'!$N$88</definedName>
    <definedName name="SQCR_783999_83121_314694_102">'COSTI N1_BENI SAN'!$O$104</definedName>
    <definedName name="SQCR_783999_83121_314694_108">'COSTI N1_BENI SAN'!$O$110</definedName>
    <definedName name="SQCR_783999_83121_314694_114">'COSTI N1_BENI SAN'!$O$116</definedName>
    <definedName name="SQCR_783999_83121_314694_120">'COSTI N1_BENI SAN'!$O$122</definedName>
    <definedName name="SQCR_783999_83121_314694_125">'COSTI N1_BENI SAN'!$O$127</definedName>
    <definedName name="SQCR_783999_83121_314694_127">'COSTI N1_BENI SAN'!$O$129</definedName>
    <definedName name="SQCR_783999_83121_314694_128">'COSTI N1_BENI SAN'!$O$130</definedName>
    <definedName name="SQCR_783999_83121_314694_129">'COSTI N1_BENI SAN'!$O$131</definedName>
    <definedName name="SQCR_783999_83121_314694_130">'COSTI N1_BENI SAN'!$O$132</definedName>
    <definedName name="SQCR_783999_83121_314694_135">'COSTI N1_BENI SAN'!$O$137</definedName>
    <definedName name="SQCR_783999_83121_314694_139">'COSTI N1_BENI SAN'!$O$141</definedName>
    <definedName name="SQCR_783999_83121_314694_145">'COSTI N1_BENI SAN'!$O$147</definedName>
    <definedName name="SQCR_783999_83121_314694_146">'COSTI N1_BENI SAN'!$O$148</definedName>
    <definedName name="SQCR_783999_83121_314694_147">'COSTI N1_BENI SAN'!$O$149</definedName>
    <definedName name="SQCR_783999_83121_314694_148">'COSTI N1_BENI SAN'!$O$150</definedName>
    <definedName name="SQCR_783999_83121_314694_149">'COSTI N1_BENI SAN'!$O$151</definedName>
    <definedName name="SQCR_783999_83121_314694_15">'COSTI N1_BENI SAN'!$O$17</definedName>
    <definedName name="SQCR_783999_83121_314694_155">'COSTI N1_BENI SAN'!$O$157</definedName>
    <definedName name="SQCR_783999_83121_314694_160">'COSTI N1_BENI SAN'!$O$162</definedName>
    <definedName name="SQCR_783999_83121_314694_165">'COSTI N1_BENI SAN'!$O$167</definedName>
    <definedName name="SQCR_783999_83121_314694_166">'COSTI N1_BENI SAN'!$O$168</definedName>
    <definedName name="SQCR_783999_83121_314694_167">'COSTI N1_BENI SAN'!$O$169</definedName>
    <definedName name="SQCR_783999_83121_314694_171">'COSTI N1_BENI SAN'!$O$173</definedName>
    <definedName name="SQCR_783999_83121_314694_172">'COSTI N1_BENI SAN'!$O$174</definedName>
    <definedName name="SQCR_783999_83121_314694_173">'COSTI N1_BENI SAN'!$O$175</definedName>
    <definedName name="SQCR_783999_83121_314694_20">'COSTI N1_BENI SAN'!$O$22</definedName>
    <definedName name="SQCR_783999_83121_314694_25">'COSTI N1_BENI SAN'!$O$27</definedName>
    <definedName name="SQCR_783999_83121_314694_30">'COSTI N1_BENI SAN'!$O$32</definedName>
    <definedName name="SQCR_783999_83121_314694_34">'COSTI N1_BENI SAN'!$O$36</definedName>
    <definedName name="SQCR_783999_83121_314694_40">'COSTI N1_BENI SAN'!$O$42</definedName>
    <definedName name="SQCR_783999_83121_314694_46">'COSTI N1_BENI SAN'!$O$48</definedName>
    <definedName name="SQCR_783999_83121_314694_52">'COSTI N1_BENI SAN'!$O$54</definedName>
    <definedName name="SQCR_783999_83121_314694_58">'COSTI N1_BENI SAN'!$O$60</definedName>
    <definedName name="SQCR_783999_83121_314694_63">'COSTI N1_BENI SAN'!$O$65</definedName>
    <definedName name="SQCR_783999_83121_314694_67">'COSTI N1_BENI SAN'!$O$69</definedName>
    <definedName name="SQCR_783999_83121_314694_71">'COSTI N1_BENI SAN'!$O$73</definedName>
    <definedName name="SQCR_783999_83121_314694_77">'COSTI N1_BENI SAN'!$O$79</definedName>
    <definedName name="SQCR_783999_83121_314694_81">'COSTI N1_BENI SAN'!$O$83</definedName>
    <definedName name="SQCR_783999_83121_314694_87">'COSTI N1_BENI SAN'!$O$89</definedName>
    <definedName name="SQCR_783999_83121_314694_9">'COSTI N1_BENI SAN'!$O$11</definedName>
    <definedName name="SQCR_783999_83121_314694_93">'COSTI N1_BENI SAN'!$O$95</definedName>
    <definedName name="SQCR_783999_83121_314694_97">'COSTI N1_BENI SAN'!$O$99</definedName>
    <definedName name="_xlnm.Print_Titles" localSheetId="2">'COSTI N1_BENI SAN'!$2:$6</definedName>
    <definedName name="_xlnm.Print_Titles" localSheetId="8">'COSTI N10_N13 ALTRI COSTI'!$2:$6</definedName>
    <definedName name="_xlnm.Print_Titles" localSheetId="3">'COSTI N2_BENI NON SAN'!$2:$6</definedName>
    <definedName name="_xlnm.Print_Titles" localSheetId="4">'COSTI N3_PREST SAN'!$2:$6</definedName>
    <definedName name="_xlnm.Print_Titles" localSheetId="6">'COSTI N5_SERV NON SAN'!$2:$6</definedName>
    <definedName name="_xlnm.Print_Titles" localSheetId="1">RICAVI!$2:$6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18" i="12" l="1"/>
  <c r="I118" i="12"/>
  <c r="J118" i="12"/>
  <c r="K118" i="12"/>
  <c r="L118" i="12"/>
  <c r="M118" i="12"/>
  <c r="N118" i="12"/>
  <c r="O118" i="12"/>
  <c r="G118" i="12"/>
  <c r="H99" i="12"/>
  <c r="I99" i="12"/>
  <c r="J99" i="12"/>
  <c r="K99" i="12"/>
  <c r="L99" i="12"/>
  <c r="M99" i="12"/>
  <c r="N99" i="12"/>
  <c r="O99" i="12"/>
  <c r="G99" i="12"/>
  <c r="N58" i="12"/>
  <c r="O58" i="12"/>
  <c r="H58" i="12"/>
  <c r="I58" i="12"/>
  <c r="J58" i="12"/>
  <c r="K58" i="12"/>
  <c r="L58" i="12"/>
  <c r="M58" i="12"/>
  <c r="G58" i="12"/>
  <c r="N18" i="13"/>
  <c r="K18" i="13"/>
  <c r="J18" i="13"/>
  <c r="I18" i="13"/>
  <c r="H18" i="13"/>
  <c r="G18" i="13"/>
  <c r="L18" i="13" s="1"/>
  <c r="F18" i="13"/>
  <c r="M18" i="13" s="1"/>
  <c r="L17" i="13"/>
  <c r="M17" i="13" s="1"/>
  <c r="M16" i="13"/>
  <c r="L16" i="13"/>
  <c r="N14" i="13"/>
  <c r="K14" i="13"/>
  <c r="J14" i="13"/>
  <c r="I14" i="13"/>
  <c r="H14" i="13"/>
  <c r="L14" i="13" s="1"/>
  <c r="G14" i="13"/>
  <c r="F14" i="13"/>
  <c r="L13" i="13"/>
  <c r="M13" i="13" s="1"/>
  <c r="L12" i="13"/>
  <c r="M12" i="13" s="1"/>
  <c r="L11" i="13"/>
  <c r="M11" i="13" s="1"/>
  <c r="L10" i="13"/>
  <c r="M10" i="13" s="1"/>
  <c r="L9" i="13"/>
  <c r="M9" i="13" s="1"/>
  <c r="L8" i="13"/>
  <c r="M8" i="13" s="1"/>
  <c r="L7" i="13"/>
  <c r="M7" i="13" s="1"/>
  <c r="M14" i="13" l="1"/>
  <c r="M117" i="12"/>
  <c r="N117" i="12" s="1"/>
  <c r="N115" i="12"/>
  <c r="M115" i="12"/>
  <c r="M114" i="12"/>
  <c r="N114" i="12" s="1"/>
  <c r="N113" i="12"/>
  <c r="M113" i="12"/>
  <c r="M111" i="12"/>
  <c r="N111" i="12" s="1"/>
  <c r="N110" i="12"/>
  <c r="M110" i="12"/>
  <c r="M109" i="12"/>
  <c r="N109" i="12" s="1"/>
  <c r="N107" i="12"/>
  <c r="M107" i="12"/>
  <c r="M106" i="12"/>
  <c r="N106" i="12" s="1"/>
  <c r="N105" i="12"/>
  <c r="M105" i="12"/>
  <c r="M104" i="12"/>
  <c r="N104" i="12" s="1"/>
  <c r="N103" i="12"/>
  <c r="M103" i="12"/>
  <c r="M102" i="12"/>
  <c r="N102" i="12" s="1"/>
  <c r="N101" i="12"/>
  <c r="M101" i="12"/>
  <c r="M98" i="12"/>
  <c r="N98" i="12" s="1"/>
  <c r="M97" i="12"/>
  <c r="N97" i="12" s="1"/>
  <c r="M96" i="12"/>
  <c r="N96" i="12" s="1"/>
  <c r="M95" i="12"/>
  <c r="N95" i="12" s="1"/>
  <c r="M94" i="12"/>
  <c r="N94" i="12" s="1"/>
  <c r="M93" i="12"/>
  <c r="N93" i="12" s="1"/>
  <c r="M91" i="12"/>
  <c r="N91" i="12" s="1"/>
  <c r="M90" i="12"/>
  <c r="N90" i="12" s="1"/>
  <c r="M89" i="12"/>
  <c r="N89" i="12" s="1"/>
  <c r="M87" i="12"/>
  <c r="N87" i="12" s="1"/>
  <c r="M85" i="12"/>
  <c r="N85" i="12" s="1"/>
  <c r="M83" i="12"/>
  <c r="N83" i="12" s="1"/>
  <c r="M81" i="12"/>
  <c r="N81" i="12" s="1"/>
  <c r="M80" i="12"/>
  <c r="N80" i="12" s="1"/>
  <c r="M78" i="12"/>
  <c r="N78" i="12" s="1"/>
  <c r="M77" i="12"/>
  <c r="N77" i="12" s="1"/>
  <c r="M76" i="12"/>
  <c r="N76" i="12" s="1"/>
  <c r="M75" i="12"/>
  <c r="N75" i="12" s="1"/>
  <c r="M74" i="12"/>
  <c r="N74" i="12" s="1"/>
  <c r="M73" i="12"/>
  <c r="N73" i="12" s="1"/>
  <c r="M72" i="12"/>
  <c r="N72" i="12" s="1"/>
  <c r="M71" i="12"/>
  <c r="N71" i="12" s="1"/>
  <c r="M70" i="12"/>
  <c r="N70" i="12" s="1"/>
  <c r="M69" i="12"/>
  <c r="N69" i="12" s="1"/>
  <c r="M68" i="12"/>
  <c r="N68" i="12" s="1"/>
  <c r="M67" i="12"/>
  <c r="N67" i="12" s="1"/>
  <c r="M66" i="12"/>
  <c r="N66" i="12" s="1"/>
  <c r="M65" i="12"/>
  <c r="N65" i="12" s="1"/>
  <c r="M64" i="12"/>
  <c r="N64" i="12" s="1"/>
  <c r="M63" i="12"/>
  <c r="N63" i="12" s="1"/>
  <c r="M62" i="12"/>
  <c r="N62" i="12" s="1"/>
  <c r="M61" i="12"/>
  <c r="N61" i="12" s="1"/>
  <c r="M60" i="12"/>
  <c r="N60" i="12" s="1"/>
  <c r="N57" i="12"/>
  <c r="M57" i="12"/>
  <c r="N56" i="12"/>
  <c r="M56" i="12"/>
  <c r="N55" i="12"/>
  <c r="M55" i="12"/>
  <c r="N54" i="12"/>
  <c r="M54" i="12"/>
  <c r="N53" i="12"/>
  <c r="M53" i="12"/>
  <c r="N52" i="12"/>
  <c r="M52" i="12"/>
  <c r="N51" i="12"/>
  <c r="M51" i="12"/>
  <c r="N50" i="12"/>
  <c r="M50" i="12"/>
  <c r="N49" i="12"/>
  <c r="M49" i="12"/>
  <c r="N48" i="12"/>
  <c r="M48" i="12"/>
  <c r="N47" i="12"/>
  <c r="M47" i="12"/>
  <c r="N46" i="12"/>
  <c r="M46" i="12"/>
  <c r="N45" i="12"/>
  <c r="M45" i="12"/>
  <c r="N44" i="12"/>
  <c r="M44" i="12"/>
  <c r="N43" i="12"/>
  <c r="M43" i="12"/>
  <c r="N42" i="12"/>
  <c r="M42" i="12"/>
  <c r="N41" i="12"/>
  <c r="M41" i="12"/>
  <c r="N40" i="12"/>
  <c r="M40" i="12"/>
  <c r="N39" i="12"/>
  <c r="M39" i="12"/>
  <c r="N38" i="12"/>
  <c r="M38" i="12"/>
  <c r="N37" i="12"/>
  <c r="M37" i="12"/>
  <c r="N36" i="12"/>
  <c r="M36" i="12"/>
  <c r="O34" i="12"/>
  <c r="L34" i="12"/>
  <c r="K34" i="12"/>
  <c r="J34" i="12"/>
  <c r="I34" i="12"/>
  <c r="M34" i="12" s="1"/>
  <c r="H34" i="12"/>
  <c r="G34" i="12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4" i="12"/>
  <c r="N24" i="12" s="1"/>
  <c r="M23" i="12"/>
  <c r="N23" i="12" s="1"/>
  <c r="M22" i="12"/>
  <c r="N22" i="12" s="1"/>
  <c r="M21" i="12"/>
  <c r="N21" i="12" s="1"/>
  <c r="M20" i="12"/>
  <c r="N20" i="12" s="1"/>
  <c r="M19" i="12"/>
  <c r="N19" i="12" s="1"/>
  <c r="M18" i="12"/>
  <c r="N18" i="12" s="1"/>
  <c r="M17" i="12"/>
  <c r="N17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8" i="12"/>
  <c r="N8" i="12" s="1"/>
  <c r="N34" i="12" l="1"/>
  <c r="N229" i="11" l="1"/>
  <c r="K229" i="11"/>
  <c r="J229" i="11"/>
  <c r="I229" i="11"/>
  <c r="H229" i="11"/>
  <c r="G229" i="11"/>
  <c r="L229" i="11" s="1"/>
  <c r="G222" i="11"/>
  <c r="F221" i="11"/>
  <c r="F222" i="11" s="1"/>
  <c r="L220" i="11"/>
  <c r="M220" i="11" s="1"/>
  <c r="L218" i="11"/>
  <c r="M218" i="11" s="1"/>
  <c r="M216" i="11"/>
  <c r="L216" i="11"/>
  <c r="L215" i="11"/>
  <c r="M215" i="11" s="1"/>
  <c r="M214" i="11"/>
  <c r="L214" i="11"/>
  <c r="L213" i="11"/>
  <c r="M213" i="11" s="1"/>
  <c r="L212" i="11"/>
  <c r="M212" i="11" s="1"/>
  <c r="L211" i="11"/>
  <c r="M211" i="11" s="1"/>
  <c r="L210" i="11"/>
  <c r="M210" i="11" s="1"/>
  <c r="L209" i="11"/>
  <c r="M209" i="11" s="1"/>
  <c r="M207" i="11"/>
  <c r="L207" i="11"/>
  <c r="L205" i="11"/>
  <c r="M205" i="11" s="1"/>
  <c r="M203" i="11"/>
  <c r="L203" i="11"/>
  <c r="L201" i="11"/>
  <c r="M201" i="11" s="1"/>
  <c r="L199" i="11"/>
  <c r="M199" i="11" s="1"/>
  <c r="L197" i="11"/>
  <c r="M197" i="11" s="1"/>
  <c r="L195" i="11"/>
  <c r="M195" i="11" s="1"/>
  <c r="N193" i="11"/>
  <c r="N222" i="11" s="1"/>
  <c r="K193" i="11"/>
  <c r="K222" i="11" s="1"/>
  <c r="J193" i="11"/>
  <c r="J222" i="11" s="1"/>
  <c r="I193" i="11"/>
  <c r="I222" i="11" s="1"/>
  <c r="H193" i="11"/>
  <c r="H222" i="11" s="1"/>
  <c r="G193" i="11"/>
  <c r="F193" i="11"/>
  <c r="L192" i="11"/>
  <c r="M192" i="11" s="1"/>
  <c r="M193" i="11" s="1"/>
  <c r="N188" i="11"/>
  <c r="K188" i="11"/>
  <c r="J188" i="11"/>
  <c r="I188" i="11"/>
  <c r="H188" i="11"/>
  <c r="G188" i="11"/>
  <c r="F188" i="11"/>
  <c r="F187" i="11"/>
  <c r="L186" i="11"/>
  <c r="M186" i="11" s="1"/>
  <c r="M185" i="11"/>
  <c r="L185" i="11"/>
  <c r="L184" i="11"/>
  <c r="M184" i="11" s="1"/>
  <c r="M183" i="11"/>
  <c r="L183" i="11"/>
  <c r="L182" i="11"/>
  <c r="M182" i="11" s="1"/>
  <c r="M181" i="11"/>
  <c r="L181" i="11"/>
  <c r="L180" i="11"/>
  <c r="M180" i="11" s="1"/>
  <c r="M179" i="11"/>
  <c r="L179" i="11"/>
  <c r="L178" i="11"/>
  <c r="M178" i="11" s="1"/>
  <c r="M177" i="11"/>
  <c r="L177" i="11"/>
  <c r="L176" i="11"/>
  <c r="M176" i="11" s="1"/>
  <c r="M175" i="11"/>
  <c r="L175" i="11"/>
  <c r="L174" i="11"/>
  <c r="M174" i="11" s="1"/>
  <c r="M173" i="11"/>
  <c r="L173" i="11"/>
  <c r="L172" i="11"/>
  <c r="M172" i="11" s="1"/>
  <c r="M171" i="11"/>
  <c r="L171" i="11"/>
  <c r="L170" i="11"/>
  <c r="M170" i="11" s="1"/>
  <c r="M169" i="11"/>
  <c r="L169" i="11"/>
  <c r="L168" i="11"/>
  <c r="M168" i="11" s="1"/>
  <c r="M167" i="11"/>
  <c r="L167" i="11"/>
  <c r="L166" i="11"/>
  <c r="M166" i="11" s="1"/>
  <c r="M165" i="11"/>
  <c r="L165" i="11"/>
  <c r="L164" i="11"/>
  <c r="M164" i="11" s="1"/>
  <c r="M163" i="11"/>
  <c r="L163" i="11"/>
  <c r="L162" i="11"/>
  <c r="M162" i="11" s="1"/>
  <c r="M161" i="11"/>
  <c r="L161" i="11"/>
  <c r="L160" i="11"/>
  <c r="M160" i="11" s="1"/>
  <c r="M159" i="11"/>
  <c r="L159" i="11"/>
  <c r="L158" i="11"/>
  <c r="M158" i="11" s="1"/>
  <c r="M157" i="11"/>
  <c r="L157" i="11"/>
  <c r="L156" i="11"/>
  <c r="M156" i="11" s="1"/>
  <c r="M155" i="11"/>
  <c r="L155" i="11"/>
  <c r="L154" i="11"/>
  <c r="M154" i="11" s="1"/>
  <c r="M153" i="11"/>
  <c r="L153" i="11"/>
  <c r="L152" i="11"/>
  <c r="M152" i="11" s="1"/>
  <c r="M151" i="11"/>
  <c r="L151" i="11"/>
  <c r="N149" i="11"/>
  <c r="K149" i="11"/>
  <c r="J149" i="11"/>
  <c r="I149" i="11"/>
  <c r="H149" i="11"/>
  <c r="L149" i="11" s="1"/>
  <c r="M149" i="11" s="1"/>
  <c r="G149" i="11"/>
  <c r="F148" i="11"/>
  <c r="F149" i="11" s="1"/>
  <c r="M147" i="11"/>
  <c r="L147" i="11"/>
  <c r="L146" i="11"/>
  <c r="M146" i="11" s="1"/>
  <c r="M145" i="11"/>
  <c r="L145" i="11"/>
  <c r="L144" i="11"/>
  <c r="M144" i="11" s="1"/>
  <c r="M143" i="11"/>
  <c r="L143" i="11"/>
  <c r="L142" i="11"/>
  <c r="M142" i="11" s="1"/>
  <c r="M141" i="11"/>
  <c r="L141" i="11"/>
  <c r="L140" i="11"/>
  <c r="M140" i="11" s="1"/>
  <c r="M139" i="11"/>
  <c r="L139" i="11"/>
  <c r="L138" i="11"/>
  <c r="M138" i="11" s="1"/>
  <c r="M137" i="11"/>
  <c r="L137" i="11"/>
  <c r="L136" i="11"/>
  <c r="M136" i="11" s="1"/>
  <c r="M135" i="11"/>
  <c r="L135" i="11"/>
  <c r="L134" i="11"/>
  <c r="M134" i="11" s="1"/>
  <c r="M133" i="11"/>
  <c r="L133" i="11"/>
  <c r="L132" i="11"/>
  <c r="M132" i="11" s="1"/>
  <c r="M131" i="11"/>
  <c r="L131" i="11"/>
  <c r="L130" i="11"/>
  <c r="M130" i="11" s="1"/>
  <c r="M129" i="11"/>
  <c r="L129" i="11"/>
  <c r="L128" i="11"/>
  <c r="M128" i="11" s="1"/>
  <c r="M127" i="11"/>
  <c r="L127" i="11"/>
  <c r="L126" i="11"/>
  <c r="M126" i="11" s="1"/>
  <c r="M125" i="11"/>
  <c r="L125" i="11"/>
  <c r="L124" i="11"/>
  <c r="M124" i="11" s="1"/>
  <c r="M123" i="11"/>
  <c r="L123" i="11"/>
  <c r="L122" i="11"/>
  <c r="M122" i="11" s="1"/>
  <c r="M121" i="11"/>
  <c r="L121" i="11"/>
  <c r="L120" i="11"/>
  <c r="M120" i="11" s="1"/>
  <c r="M119" i="11"/>
  <c r="L119" i="11"/>
  <c r="L118" i="11"/>
  <c r="M118" i="11" s="1"/>
  <c r="M117" i="11"/>
  <c r="L117" i="11"/>
  <c r="L116" i="11"/>
  <c r="M116" i="11" s="1"/>
  <c r="M115" i="11"/>
  <c r="L115" i="11"/>
  <c r="L114" i="11"/>
  <c r="M114" i="11" s="1"/>
  <c r="M113" i="11"/>
  <c r="L113" i="11"/>
  <c r="L112" i="11"/>
  <c r="M112" i="11" s="1"/>
  <c r="N110" i="11"/>
  <c r="K110" i="11"/>
  <c r="J110" i="11"/>
  <c r="I110" i="11"/>
  <c r="H110" i="11"/>
  <c r="G110" i="11"/>
  <c r="L110" i="11" s="1"/>
  <c r="F110" i="11"/>
  <c r="F109" i="11"/>
  <c r="L108" i="11"/>
  <c r="M108" i="11" s="1"/>
  <c r="M107" i="11"/>
  <c r="L107" i="11"/>
  <c r="L106" i="11"/>
  <c r="M106" i="11" s="1"/>
  <c r="M105" i="11"/>
  <c r="L105" i="11"/>
  <c r="L104" i="11"/>
  <c r="M104" i="11" s="1"/>
  <c r="M103" i="11"/>
  <c r="L103" i="11"/>
  <c r="L102" i="11"/>
  <c r="M102" i="11" s="1"/>
  <c r="M101" i="11"/>
  <c r="L101" i="11"/>
  <c r="L100" i="11"/>
  <c r="M100" i="11" s="1"/>
  <c r="M99" i="11"/>
  <c r="L99" i="11"/>
  <c r="L98" i="11"/>
  <c r="M98" i="11" s="1"/>
  <c r="M97" i="11"/>
  <c r="L97" i="11"/>
  <c r="L96" i="11"/>
  <c r="M96" i="11" s="1"/>
  <c r="M95" i="11"/>
  <c r="L95" i="11"/>
  <c r="L94" i="11"/>
  <c r="M94" i="11" s="1"/>
  <c r="M93" i="11"/>
  <c r="L93" i="11"/>
  <c r="L92" i="11"/>
  <c r="M92" i="11" s="1"/>
  <c r="M91" i="11"/>
  <c r="L91" i="11"/>
  <c r="L90" i="11"/>
  <c r="M90" i="11" s="1"/>
  <c r="M89" i="11"/>
  <c r="L89" i="11"/>
  <c r="L88" i="11"/>
  <c r="M88" i="11" s="1"/>
  <c r="M87" i="11"/>
  <c r="L87" i="11"/>
  <c r="L86" i="11"/>
  <c r="M86" i="11" s="1"/>
  <c r="M85" i="11"/>
  <c r="L85" i="11"/>
  <c r="L84" i="11"/>
  <c r="M84" i="11" s="1"/>
  <c r="M83" i="11"/>
  <c r="L83" i="11"/>
  <c r="L82" i="11"/>
  <c r="M82" i="11" s="1"/>
  <c r="M81" i="11"/>
  <c r="L81" i="11"/>
  <c r="L80" i="11"/>
  <c r="M80" i="11" s="1"/>
  <c r="M79" i="11"/>
  <c r="L79" i="11"/>
  <c r="L78" i="11"/>
  <c r="M78" i="11" s="1"/>
  <c r="M77" i="11"/>
  <c r="L77" i="11"/>
  <c r="L76" i="11"/>
  <c r="M76" i="11" s="1"/>
  <c r="M75" i="11"/>
  <c r="L75" i="11"/>
  <c r="L74" i="11"/>
  <c r="M74" i="11" s="1"/>
  <c r="M73" i="11"/>
  <c r="L73" i="11"/>
  <c r="N71" i="11"/>
  <c r="K71" i="11"/>
  <c r="J71" i="11"/>
  <c r="I71" i="11"/>
  <c r="H71" i="11"/>
  <c r="L71" i="11" s="1"/>
  <c r="G71" i="11"/>
  <c r="F70" i="11"/>
  <c r="F71" i="11" s="1"/>
  <c r="M69" i="11"/>
  <c r="L69" i="11"/>
  <c r="L68" i="11"/>
  <c r="M67" i="11"/>
  <c r="L67" i="11"/>
  <c r="L66" i="11"/>
  <c r="M66" i="11" s="1"/>
  <c r="L65" i="11"/>
  <c r="M65" i="11" s="1"/>
  <c r="L64" i="11"/>
  <c r="M64" i="11" s="1"/>
  <c r="L63" i="11"/>
  <c r="M63" i="11" s="1"/>
  <c r="L62" i="11"/>
  <c r="M62" i="11" s="1"/>
  <c r="M61" i="11"/>
  <c r="L61" i="11"/>
  <c r="L60" i="11"/>
  <c r="M60" i="11" s="1"/>
  <c r="M59" i="11"/>
  <c r="L59" i="11"/>
  <c r="L58" i="11"/>
  <c r="M58" i="11" s="1"/>
  <c r="L57" i="11"/>
  <c r="M57" i="11" s="1"/>
  <c r="L56" i="11"/>
  <c r="M56" i="11" s="1"/>
  <c r="L55" i="11"/>
  <c r="M55" i="11" s="1"/>
  <c r="L54" i="11"/>
  <c r="M54" i="11" s="1"/>
  <c r="M53" i="11"/>
  <c r="L53" i="11"/>
  <c r="L52" i="11"/>
  <c r="M52" i="11" s="1"/>
  <c r="M51" i="11"/>
  <c r="L51" i="11"/>
  <c r="L50" i="11"/>
  <c r="M50" i="11" s="1"/>
  <c r="L49" i="11"/>
  <c r="M49" i="11" s="1"/>
  <c r="L48" i="11"/>
  <c r="M48" i="11" s="1"/>
  <c r="L47" i="11"/>
  <c r="M47" i="11" s="1"/>
  <c r="L46" i="11"/>
  <c r="M46" i="11" s="1"/>
  <c r="M45" i="11"/>
  <c r="L45" i="11"/>
  <c r="L44" i="11"/>
  <c r="M44" i="11" s="1"/>
  <c r="M43" i="11"/>
  <c r="L43" i="11"/>
  <c r="L42" i="11"/>
  <c r="M42" i="11" s="1"/>
  <c r="L41" i="11"/>
  <c r="M41" i="11" s="1"/>
  <c r="L40" i="11"/>
  <c r="M40" i="11" s="1"/>
  <c r="L39" i="11"/>
  <c r="M39" i="11" s="1"/>
  <c r="L38" i="11"/>
  <c r="M38" i="11" s="1"/>
  <c r="M37" i="11"/>
  <c r="L37" i="11"/>
  <c r="L36" i="11"/>
  <c r="M36" i="11" s="1"/>
  <c r="M35" i="11"/>
  <c r="L35" i="11"/>
  <c r="L34" i="11"/>
  <c r="M34" i="11" s="1"/>
  <c r="L33" i="11"/>
  <c r="M33" i="11" s="1"/>
  <c r="L32" i="11"/>
  <c r="M32" i="11" s="1"/>
  <c r="L31" i="11"/>
  <c r="M31" i="11" s="1"/>
  <c r="L30" i="11"/>
  <c r="M30" i="11" s="1"/>
  <c r="M29" i="11"/>
  <c r="L29" i="11"/>
  <c r="L28" i="11"/>
  <c r="M28" i="11" s="1"/>
  <c r="M27" i="11"/>
  <c r="L27" i="11"/>
  <c r="L26" i="11"/>
  <c r="M26" i="11" s="1"/>
  <c r="L25" i="11"/>
  <c r="M25" i="11" s="1"/>
  <c r="L24" i="11"/>
  <c r="M24" i="11" s="1"/>
  <c r="L23" i="11"/>
  <c r="M23" i="11" s="1"/>
  <c r="L22" i="11"/>
  <c r="M22" i="11" s="1"/>
  <c r="M21" i="11"/>
  <c r="L21" i="11"/>
  <c r="L20" i="11"/>
  <c r="M20" i="11" s="1"/>
  <c r="M19" i="11"/>
  <c r="L19" i="11"/>
  <c r="L18" i="11"/>
  <c r="M18" i="11" s="1"/>
  <c r="L17" i="11"/>
  <c r="M17" i="11" s="1"/>
  <c r="L16" i="11"/>
  <c r="M16" i="11" s="1"/>
  <c r="L15" i="11"/>
  <c r="M15" i="11" s="1"/>
  <c r="L14" i="11"/>
  <c r="M14" i="11" s="1"/>
  <c r="M13" i="11"/>
  <c r="L13" i="11"/>
  <c r="L12" i="11"/>
  <c r="M12" i="11" s="1"/>
  <c r="M11" i="11"/>
  <c r="L11" i="11"/>
  <c r="L10" i="11"/>
  <c r="M10" i="11" s="1"/>
  <c r="L8" i="11"/>
  <c r="M8" i="11" s="1"/>
  <c r="L222" i="11" l="1"/>
  <c r="M71" i="11"/>
  <c r="M110" i="11"/>
  <c r="L193" i="11"/>
  <c r="M229" i="11"/>
  <c r="M222" i="11"/>
  <c r="M188" i="11"/>
  <c r="L188" i="11"/>
  <c r="O80" i="10"/>
  <c r="L80" i="10"/>
  <c r="K80" i="10"/>
  <c r="J80" i="10"/>
  <c r="I80" i="10"/>
  <c r="H80" i="10"/>
  <c r="M80" i="10" s="1"/>
  <c r="G80" i="10"/>
  <c r="N79" i="10"/>
  <c r="M79" i="10"/>
  <c r="N77" i="10"/>
  <c r="M77" i="10"/>
  <c r="N75" i="10"/>
  <c r="M75" i="10"/>
  <c r="N73" i="10"/>
  <c r="M73" i="10"/>
  <c r="N71" i="10"/>
  <c r="M71" i="10"/>
  <c r="N70" i="10"/>
  <c r="M70" i="10"/>
  <c r="M68" i="10"/>
  <c r="N68" i="10" s="1"/>
  <c r="N66" i="10"/>
  <c r="M66" i="10"/>
  <c r="M65" i="10"/>
  <c r="N65" i="10" s="1"/>
  <c r="N64" i="10"/>
  <c r="M64" i="10"/>
  <c r="M63" i="10"/>
  <c r="N63" i="10" s="1"/>
  <c r="N62" i="10"/>
  <c r="M62" i="10"/>
  <c r="M61" i="10"/>
  <c r="N61" i="10" s="1"/>
  <c r="N60" i="10"/>
  <c r="M60" i="10"/>
  <c r="M58" i="10"/>
  <c r="N58" i="10" s="1"/>
  <c r="N57" i="10"/>
  <c r="M57" i="10"/>
  <c r="M56" i="10"/>
  <c r="N56" i="10" s="1"/>
  <c r="N55" i="10"/>
  <c r="M55" i="10"/>
  <c r="M54" i="10"/>
  <c r="N54" i="10" s="1"/>
  <c r="N53" i="10"/>
  <c r="M53" i="10"/>
  <c r="M52" i="10"/>
  <c r="N52" i="10" s="1"/>
  <c r="N51" i="10"/>
  <c r="M51" i="10"/>
  <c r="M50" i="10"/>
  <c r="N50" i="10" s="1"/>
  <c r="N49" i="10"/>
  <c r="M49" i="10"/>
  <c r="M48" i="10"/>
  <c r="N48" i="10" s="1"/>
  <c r="N47" i="10"/>
  <c r="M47" i="10"/>
  <c r="M46" i="10"/>
  <c r="N46" i="10" s="1"/>
  <c r="N45" i="10"/>
  <c r="M45" i="10"/>
  <c r="M44" i="10"/>
  <c r="N44" i="10" s="1"/>
  <c r="N43" i="10"/>
  <c r="M43" i="10"/>
  <c r="M42" i="10"/>
  <c r="N42" i="10" s="1"/>
  <c r="N41" i="10"/>
  <c r="M41" i="10"/>
  <c r="M40" i="10"/>
  <c r="N40" i="10" s="1"/>
  <c r="N39" i="10"/>
  <c r="M39" i="10"/>
  <c r="M38" i="10"/>
  <c r="N38" i="10" s="1"/>
  <c r="N37" i="10"/>
  <c r="M37" i="10"/>
  <c r="M36" i="10"/>
  <c r="N36" i="10" s="1"/>
  <c r="N35" i="10"/>
  <c r="M35" i="10"/>
  <c r="M34" i="10"/>
  <c r="N34" i="10" s="1"/>
  <c r="N33" i="10"/>
  <c r="M33" i="10"/>
  <c r="M32" i="10"/>
  <c r="N32" i="10" s="1"/>
  <c r="N31" i="10"/>
  <c r="M31" i="10"/>
  <c r="M30" i="10"/>
  <c r="N30" i="10" s="1"/>
  <c r="N29" i="10"/>
  <c r="M29" i="10"/>
  <c r="M28" i="10"/>
  <c r="N28" i="10" s="1"/>
  <c r="N27" i="10"/>
  <c r="M27" i="10"/>
  <c r="M26" i="10"/>
  <c r="N26" i="10" s="1"/>
  <c r="N25" i="10"/>
  <c r="M25" i="10"/>
  <c r="M24" i="10"/>
  <c r="N24" i="10" s="1"/>
  <c r="N23" i="10"/>
  <c r="M23" i="10"/>
  <c r="M22" i="10"/>
  <c r="N22" i="10" s="1"/>
  <c r="N21" i="10"/>
  <c r="M21" i="10"/>
  <c r="M20" i="10"/>
  <c r="N20" i="10" s="1"/>
  <c r="N19" i="10"/>
  <c r="M19" i="10"/>
  <c r="M18" i="10"/>
  <c r="N18" i="10" s="1"/>
  <c r="N17" i="10"/>
  <c r="M17" i="10"/>
  <c r="M16" i="10"/>
  <c r="N16" i="10" s="1"/>
  <c r="N15" i="10"/>
  <c r="M15" i="10"/>
  <c r="M14" i="10"/>
  <c r="N14" i="10" s="1"/>
  <c r="N13" i="10"/>
  <c r="M13" i="10"/>
  <c r="M12" i="10"/>
  <c r="N12" i="10" s="1"/>
  <c r="N11" i="10"/>
  <c r="M11" i="10"/>
  <c r="M10" i="10"/>
  <c r="N10" i="10" s="1"/>
  <c r="N9" i="10"/>
  <c r="M9" i="10"/>
  <c r="M8" i="10"/>
  <c r="N8" i="10" s="1"/>
  <c r="N80" i="10" l="1"/>
  <c r="O95" i="9"/>
  <c r="L95" i="9"/>
  <c r="K95" i="9"/>
  <c r="J95" i="9"/>
  <c r="I95" i="9"/>
  <c r="H95" i="9"/>
  <c r="M95" i="9" s="1"/>
  <c r="G95" i="9"/>
  <c r="M94" i="9"/>
  <c r="N94" i="9" s="1"/>
  <c r="N92" i="9"/>
  <c r="M92" i="9"/>
  <c r="M90" i="9"/>
  <c r="N90" i="9" s="1"/>
  <c r="N88" i="9"/>
  <c r="M88" i="9"/>
  <c r="M87" i="9"/>
  <c r="N87" i="9" s="1"/>
  <c r="N86" i="9"/>
  <c r="M86" i="9"/>
  <c r="M85" i="9"/>
  <c r="N85" i="9" s="1"/>
  <c r="N83" i="9"/>
  <c r="M83" i="9"/>
  <c r="M82" i="9"/>
  <c r="N82" i="9" s="1"/>
  <c r="N80" i="9"/>
  <c r="M80" i="9"/>
  <c r="M79" i="9"/>
  <c r="N79" i="9" s="1"/>
  <c r="N78" i="9"/>
  <c r="M78" i="9"/>
  <c r="M77" i="9"/>
  <c r="N77" i="9" s="1"/>
  <c r="N75" i="9"/>
  <c r="M75" i="9"/>
  <c r="M74" i="9"/>
  <c r="N74" i="9" s="1"/>
  <c r="N73" i="9"/>
  <c r="M73" i="9"/>
  <c r="M72" i="9"/>
  <c r="N72" i="9" s="1"/>
  <c r="N71" i="9"/>
  <c r="M71" i="9"/>
  <c r="M70" i="9"/>
  <c r="N70" i="9" s="1"/>
  <c r="N69" i="9"/>
  <c r="M69" i="9"/>
  <c r="M68" i="9"/>
  <c r="N68" i="9" s="1"/>
  <c r="N67" i="9"/>
  <c r="M67" i="9"/>
  <c r="M66" i="9"/>
  <c r="N66" i="9" s="1"/>
  <c r="N65" i="9"/>
  <c r="M65" i="9"/>
  <c r="M64" i="9"/>
  <c r="N64" i="9" s="1"/>
  <c r="N63" i="9"/>
  <c r="M63" i="9"/>
  <c r="M62" i="9"/>
  <c r="N62" i="9" s="1"/>
  <c r="N61" i="9"/>
  <c r="M61" i="9"/>
  <c r="M60" i="9"/>
  <c r="N60" i="9" s="1"/>
  <c r="N59" i="9"/>
  <c r="M59" i="9"/>
  <c r="M57" i="9"/>
  <c r="N57" i="9" s="1"/>
  <c r="N56" i="9"/>
  <c r="M56" i="9"/>
  <c r="M55" i="9"/>
  <c r="N55" i="9" s="1"/>
  <c r="N54" i="9"/>
  <c r="M54" i="9"/>
  <c r="M53" i="9"/>
  <c r="N53" i="9" s="1"/>
  <c r="N52" i="9"/>
  <c r="M52" i="9"/>
  <c r="M51" i="9"/>
  <c r="N51" i="9" s="1"/>
  <c r="N50" i="9"/>
  <c r="M50" i="9"/>
  <c r="M49" i="9"/>
  <c r="N49" i="9" s="1"/>
  <c r="N48" i="9"/>
  <c r="M48" i="9"/>
  <c r="M47" i="9"/>
  <c r="N47" i="9" s="1"/>
  <c r="N46" i="9"/>
  <c r="M46" i="9"/>
  <c r="M45" i="9"/>
  <c r="N45" i="9" s="1"/>
  <c r="N43" i="9"/>
  <c r="M43" i="9"/>
  <c r="M42" i="9"/>
  <c r="N42" i="9" s="1"/>
  <c r="N41" i="9"/>
  <c r="M41" i="9"/>
  <c r="M40" i="9"/>
  <c r="N40" i="9" s="1"/>
  <c r="N39" i="9"/>
  <c r="M39" i="9"/>
  <c r="M38" i="9"/>
  <c r="N38" i="9" s="1"/>
  <c r="N37" i="9"/>
  <c r="M37" i="9"/>
  <c r="M36" i="9"/>
  <c r="N36" i="9" s="1"/>
  <c r="N35" i="9"/>
  <c r="M35" i="9"/>
  <c r="M34" i="9"/>
  <c r="N34" i="9" s="1"/>
  <c r="N33" i="9"/>
  <c r="M33" i="9"/>
  <c r="M32" i="9"/>
  <c r="N32" i="9" s="1"/>
  <c r="N31" i="9"/>
  <c r="M31" i="9"/>
  <c r="M30" i="9"/>
  <c r="N30" i="9" s="1"/>
  <c r="N29" i="9"/>
  <c r="M29" i="9"/>
  <c r="M28" i="9"/>
  <c r="N28" i="9" s="1"/>
  <c r="N27" i="9"/>
  <c r="M27" i="9"/>
  <c r="M26" i="9"/>
  <c r="N26" i="9" s="1"/>
  <c r="N25" i="9"/>
  <c r="M25" i="9"/>
  <c r="M24" i="9"/>
  <c r="N24" i="9" s="1"/>
  <c r="N23" i="9"/>
  <c r="M23" i="9"/>
  <c r="M22" i="9"/>
  <c r="N22" i="9" s="1"/>
  <c r="N21" i="9"/>
  <c r="M21" i="9"/>
  <c r="M20" i="9"/>
  <c r="N20" i="9" s="1"/>
  <c r="N19" i="9"/>
  <c r="M19" i="9"/>
  <c r="M17" i="9"/>
  <c r="N17" i="9" s="1"/>
  <c r="N16" i="9"/>
  <c r="M16" i="9"/>
  <c r="M15" i="9"/>
  <c r="N15" i="9" s="1"/>
  <c r="N14" i="9"/>
  <c r="M14" i="9"/>
  <c r="M13" i="9"/>
  <c r="N13" i="9" s="1"/>
  <c r="N12" i="9"/>
  <c r="M12" i="9"/>
  <c r="M11" i="9"/>
  <c r="N11" i="9" s="1"/>
  <c r="N10" i="9"/>
  <c r="M10" i="9"/>
  <c r="M9" i="9"/>
  <c r="N9" i="9" s="1"/>
  <c r="N8" i="9"/>
  <c r="M8" i="9"/>
  <c r="N95" i="9" l="1"/>
  <c r="O181" i="8" l="1"/>
  <c r="L181" i="8"/>
  <c r="K181" i="8"/>
  <c r="J181" i="8"/>
  <c r="I181" i="8"/>
  <c r="M181" i="8" s="1"/>
  <c r="N181" i="8" s="1"/>
  <c r="H181" i="8"/>
  <c r="G181" i="8"/>
  <c r="M180" i="8"/>
  <c r="N180" i="8" s="1"/>
  <c r="M178" i="8"/>
  <c r="N178" i="8" s="1"/>
  <c r="M176" i="8"/>
  <c r="N176" i="8" s="1"/>
  <c r="M174" i="8"/>
  <c r="N174" i="8" s="1"/>
  <c r="M172" i="8"/>
  <c r="N172" i="8" s="1"/>
  <c r="M170" i="8"/>
  <c r="N170" i="8" s="1"/>
  <c r="M168" i="8"/>
  <c r="N168" i="8" s="1"/>
  <c r="M166" i="8"/>
  <c r="N166" i="8" s="1"/>
  <c r="M164" i="8"/>
  <c r="N164" i="8" s="1"/>
  <c r="M162" i="8"/>
  <c r="N162" i="8" s="1"/>
  <c r="M161" i="8"/>
  <c r="N161" i="8" s="1"/>
  <c r="M160" i="8"/>
  <c r="N160" i="8" s="1"/>
  <c r="M159" i="8"/>
  <c r="N159" i="8" s="1"/>
  <c r="M158" i="8"/>
  <c r="N158" i="8" s="1"/>
  <c r="M156" i="8"/>
  <c r="N156" i="8" s="1"/>
  <c r="M154" i="8"/>
  <c r="N154" i="8" s="1"/>
  <c r="M152" i="8"/>
  <c r="N152" i="8" s="1"/>
  <c r="M150" i="8"/>
  <c r="N150" i="8" s="1"/>
  <c r="M148" i="8"/>
  <c r="N148" i="8" s="1"/>
  <c r="M147" i="8"/>
  <c r="N147" i="8" s="1"/>
  <c r="M146" i="8"/>
  <c r="N146" i="8" s="1"/>
  <c r="M145" i="8"/>
  <c r="N145" i="8" s="1"/>
  <c r="M144" i="8"/>
  <c r="N144" i="8" s="1"/>
  <c r="M143" i="8"/>
  <c r="N143" i="8" s="1"/>
  <c r="N142" i="8"/>
  <c r="M142" i="8"/>
  <c r="M141" i="8"/>
  <c r="N141" i="8" s="1"/>
  <c r="M140" i="8"/>
  <c r="N140" i="8" s="1"/>
  <c r="M139" i="8"/>
  <c r="N139" i="8" s="1"/>
  <c r="M138" i="8"/>
  <c r="N138" i="8" s="1"/>
  <c r="M137" i="8"/>
  <c r="N137" i="8" s="1"/>
  <c r="M136" i="8"/>
  <c r="N136" i="8" s="1"/>
  <c r="M135" i="8"/>
  <c r="N135" i="8" s="1"/>
  <c r="N134" i="8"/>
  <c r="M134" i="8"/>
  <c r="M133" i="8"/>
  <c r="N133" i="8" s="1"/>
  <c r="M131" i="8"/>
  <c r="N131" i="8" s="1"/>
  <c r="M130" i="8"/>
  <c r="N130" i="8" s="1"/>
  <c r="M129" i="8"/>
  <c r="N129" i="8" s="1"/>
  <c r="M128" i="8"/>
  <c r="N128" i="8" s="1"/>
  <c r="M127" i="8"/>
  <c r="N127" i="8" s="1"/>
  <c r="M126" i="8"/>
  <c r="N126" i="8" s="1"/>
  <c r="N124" i="8"/>
  <c r="M124" i="8"/>
  <c r="M123" i="8"/>
  <c r="N123" i="8" s="1"/>
  <c r="M122" i="8"/>
  <c r="N122" i="8" s="1"/>
  <c r="M121" i="8"/>
  <c r="N121" i="8" s="1"/>
  <c r="M120" i="8"/>
  <c r="N120" i="8" s="1"/>
  <c r="M119" i="8"/>
  <c r="N119" i="8" s="1"/>
  <c r="M118" i="8"/>
  <c r="N118" i="8" s="1"/>
  <c r="M116" i="8"/>
  <c r="N116" i="8" s="1"/>
  <c r="N115" i="8"/>
  <c r="M115" i="8"/>
  <c r="M114" i="8"/>
  <c r="N114" i="8" s="1"/>
  <c r="M113" i="8"/>
  <c r="N113" i="8" s="1"/>
  <c r="M112" i="8"/>
  <c r="N112" i="8" s="1"/>
  <c r="M111" i="8"/>
  <c r="N111" i="8" s="1"/>
  <c r="M110" i="8"/>
  <c r="N110" i="8" s="1"/>
  <c r="M109" i="8"/>
  <c r="N109" i="8" s="1"/>
  <c r="M108" i="8"/>
  <c r="N108" i="8" s="1"/>
  <c r="N107" i="8"/>
  <c r="M107" i="8"/>
  <c r="M106" i="8"/>
  <c r="N106" i="8" s="1"/>
  <c r="M105" i="8"/>
  <c r="N105" i="8" s="1"/>
  <c r="M103" i="8"/>
  <c r="N103" i="8" s="1"/>
  <c r="M102" i="8"/>
  <c r="N102" i="8" s="1"/>
  <c r="M101" i="8"/>
  <c r="N101" i="8" s="1"/>
  <c r="M100" i="8"/>
  <c r="N100" i="8" s="1"/>
  <c r="M99" i="8"/>
  <c r="N99" i="8" s="1"/>
  <c r="N98" i="8"/>
  <c r="M98" i="8"/>
  <c r="M96" i="8"/>
  <c r="N96" i="8" s="1"/>
  <c r="M95" i="8"/>
  <c r="N95" i="8" s="1"/>
  <c r="M94" i="8"/>
  <c r="N94" i="8" s="1"/>
  <c r="M93" i="8"/>
  <c r="N93" i="8" s="1"/>
  <c r="M92" i="8"/>
  <c r="N92" i="8" s="1"/>
  <c r="M91" i="8"/>
  <c r="N91" i="8" s="1"/>
  <c r="M90" i="8"/>
  <c r="N90" i="8" s="1"/>
  <c r="N89" i="8"/>
  <c r="M89" i="8"/>
  <c r="M88" i="8"/>
  <c r="N88" i="8" s="1"/>
  <c r="M87" i="8"/>
  <c r="N87" i="8" s="1"/>
  <c r="M86" i="8"/>
  <c r="N86" i="8" s="1"/>
  <c r="M85" i="8"/>
  <c r="N85" i="8" s="1"/>
  <c r="M84" i="8"/>
  <c r="N84" i="8" s="1"/>
  <c r="M83" i="8"/>
  <c r="N83" i="8" s="1"/>
  <c r="M82" i="8"/>
  <c r="N82" i="8" s="1"/>
  <c r="N81" i="8"/>
  <c r="M81" i="8"/>
  <c r="M80" i="8"/>
  <c r="N80" i="8" s="1"/>
  <c r="M79" i="8"/>
  <c r="N79" i="8" s="1"/>
  <c r="M78" i="8"/>
  <c r="N78" i="8" s="1"/>
  <c r="M77" i="8"/>
  <c r="N77" i="8" s="1"/>
  <c r="M76" i="8"/>
  <c r="N76" i="8" s="1"/>
  <c r="M74" i="8"/>
  <c r="N74" i="8" s="1"/>
  <c r="M73" i="8"/>
  <c r="N73" i="8" s="1"/>
  <c r="N72" i="8"/>
  <c r="M72" i="8"/>
  <c r="M71" i="8"/>
  <c r="N71" i="8" s="1"/>
  <c r="M69" i="8"/>
  <c r="N69" i="8" s="1"/>
  <c r="M68" i="8"/>
  <c r="N68" i="8" s="1"/>
  <c r="M67" i="8"/>
  <c r="N67" i="8" s="1"/>
  <c r="M66" i="8"/>
  <c r="N66" i="8" s="1"/>
  <c r="M65" i="8"/>
  <c r="N65" i="8" s="1"/>
  <c r="M64" i="8"/>
  <c r="N64" i="8" s="1"/>
  <c r="N63" i="8"/>
  <c r="M63" i="8"/>
  <c r="M61" i="8"/>
  <c r="N61" i="8" s="1"/>
  <c r="M60" i="8"/>
  <c r="N60" i="8" s="1"/>
  <c r="M59" i="8"/>
  <c r="N59" i="8" s="1"/>
  <c r="M58" i="8"/>
  <c r="N58" i="8" s="1"/>
  <c r="M57" i="8"/>
  <c r="N57" i="8" s="1"/>
  <c r="M56" i="8"/>
  <c r="N56" i="8" s="1"/>
  <c r="M55" i="8"/>
  <c r="N55" i="8" s="1"/>
  <c r="N54" i="8"/>
  <c r="M54" i="8"/>
  <c r="M53" i="8"/>
  <c r="N53" i="8" s="1"/>
  <c r="M52" i="8"/>
  <c r="N52" i="8" s="1"/>
  <c r="M51" i="8"/>
  <c r="N51" i="8" s="1"/>
  <c r="M50" i="8"/>
  <c r="N50" i="8" s="1"/>
  <c r="M49" i="8"/>
  <c r="N49" i="8" s="1"/>
  <c r="M47" i="8"/>
  <c r="N47" i="8" s="1"/>
  <c r="M46" i="8"/>
  <c r="N46" i="8" s="1"/>
  <c r="N45" i="8"/>
  <c r="M45" i="8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N37" i="8"/>
  <c r="M37" i="8"/>
  <c r="M36" i="8"/>
  <c r="N36" i="8" s="1"/>
  <c r="M35" i="8"/>
  <c r="N35" i="8" s="1"/>
  <c r="M34" i="8"/>
  <c r="N34" i="8" s="1"/>
  <c r="M33" i="8"/>
  <c r="N33" i="8" s="1"/>
  <c r="M32" i="8"/>
  <c r="N32" i="8" s="1"/>
  <c r="M31" i="8"/>
  <c r="N31" i="8" s="1"/>
  <c r="M30" i="8"/>
  <c r="N30" i="8" s="1"/>
  <c r="N29" i="8"/>
  <c r="M29" i="8"/>
  <c r="M28" i="8"/>
  <c r="N28" i="8" s="1"/>
  <c r="M27" i="8"/>
  <c r="N27" i="8" s="1"/>
  <c r="M26" i="8"/>
  <c r="N26" i="8" s="1"/>
  <c r="M25" i="8"/>
  <c r="N25" i="8" s="1"/>
  <c r="M24" i="8"/>
  <c r="N24" i="8" s="1"/>
  <c r="M23" i="8"/>
  <c r="N23" i="8" s="1"/>
  <c r="M21" i="8"/>
  <c r="N21" i="8" s="1"/>
  <c r="N20" i="8"/>
  <c r="M20" i="8"/>
  <c r="M19" i="8"/>
  <c r="N19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N11" i="8"/>
  <c r="M11" i="8"/>
  <c r="M10" i="8"/>
  <c r="N10" i="8" s="1"/>
  <c r="M9" i="8"/>
  <c r="N9" i="8" s="1"/>
  <c r="M8" i="8"/>
  <c r="N8" i="8" s="1"/>
  <c r="O78" i="7" l="1"/>
  <c r="L78" i="7"/>
  <c r="K78" i="7"/>
  <c r="J78" i="7"/>
  <c r="I78" i="7"/>
  <c r="H78" i="7"/>
  <c r="M77" i="7"/>
  <c r="N77" i="7" s="1"/>
  <c r="N76" i="7"/>
  <c r="M76" i="7"/>
  <c r="G76" i="7"/>
  <c r="M75" i="7"/>
  <c r="M74" i="7"/>
  <c r="M73" i="7"/>
  <c r="M72" i="7"/>
  <c r="M71" i="7"/>
  <c r="G71" i="7"/>
  <c r="N71" i="7" s="1"/>
  <c r="M66" i="7"/>
  <c r="G66" i="7"/>
  <c r="N66" i="7" s="1"/>
  <c r="M61" i="7"/>
  <c r="G61" i="7"/>
  <c r="N61" i="7" s="1"/>
  <c r="N56" i="7"/>
  <c r="M56" i="7"/>
  <c r="G56" i="7"/>
  <c r="M51" i="7"/>
  <c r="G51" i="7"/>
  <c r="N51" i="7" s="1"/>
  <c r="M46" i="7"/>
  <c r="G46" i="7"/>
  <c r="N46" i="7" s="1"/>
  <c r="M41" i="7"/>
  <c r="G41" i="7"/>
  <c r="N41" i="7" s="1"/>
  <c r="N36" i="7"/>
  <c r="M36" i="7"/>
  <c r="G36" i="7"/>
  <c r="N35" i="7"/>
  <c r="M31" i="7"/>
  <c r="G31" i="7"/>
  <c r="N31" i="7" s="1"/>
  <c r="M26" i="7"/>
  <c r="G26" i="7"/>
  <c r="N26" i="7" s="1"/>
  <c r="M21" i="7"/>
  <c r="G21" i="7"/>
  <c r="N21" i="7" s="1"/>
  <c r="N16" i="7"/>
  <c r="M16" i="7"/>
  <c r="G16" i="7"/>
  <c r="M11" i="7"/>
  <c r="M78" i="7" s="1"/>
  <c r="G11" i="7"/>
  <c r="G78" i="7" s="1"/>
  <c r="N78" i="7" l="1"/>
  <c r="N11" i="7"/>
  <c r="M175" i="6"/>
  <c r="N175" i="6" s="1"/>
  <c r="N174" i="6"/>
  <c r="M174" i="6"/>
  <c r="G174" i="6"/>
  <c r="O170" i="6"/>
  <c r="L170" i="6"/>
  <c r="K170" i="6"/>
  <c r="J170" i="6"/>
  <c r="I170" i="6"/>
  <c r="H170" i="6"/>
  <c r="M170" i="6" s="1"/>
  <c r="N170" i="6" s="1"/>
  <c r="G170" i="6"/>
  <c r="N169" i="6"/>
  <c r="M169" i="6"/>
  <c r="M168" i="6"/>
  <c r="N168" i="6" s="1"/>
  <c r="N167" i="6"/>
  <c r="M167" i="6"/>
  <c r="G167" i="6"/>
  <c r="M162" i="6"/>
  <c r="G162" i="6"/>
  <c r="N162" i="6" s="1"/>
  <c r="M157" i="6"/>
  <c r="G157" i="6"/>
  <c r="N157" i="6" s="1"/>
  <c r="O152" i="6"/>
  <c r="L152" i="6"/>
  <c r="L176" i="6" s="1"/>
  <c r="K152" i="6"/>
  <c r="J152" i="6"/>
  <c r="I152" i="6"/>
  <c r="H152" i="6"/>
  <c r="M152" i="6" s="1"/>
  <c r="G152" i="6"/>
  <c r="N152" i="6" s="1"/>
  <c r="N151" i="6"/>
  <c r="M151" i="6"/>
  <c r="N150" i="6"/>
  <c r="M150" i="6"/>
  <c r="N149" i="6"/>
  <c r="M149" i="6"/>
  <c r="N148" i="6"/>
  <c r="M148" i="6"/>
  <c r="M147" i="6"/>
  <c r="G147" i="6"/>
  <c r="N147" i="6" s="1"/>
  <c r="M141" i="6"/>
  <c r="G141" i="6"/>
  <c r="N141" i="6" s="1"/>
  <c r="N137" i="6"/>
  <c r="M137" i="6"/>
  <c r="G137" i="6"/>
  <c r="O133" i="6"/>
  <c r="O176" i="6" s="1"/>
  <c r="L133" i="6"/>
  <c r="K133" i="6"/>
  <c r="K176" i="6" s="1"/>
  <c r="J133" i="6"/>
  <c r="J176" i="6" s="1"/>
  <c r="I133" i="6"/>
  <c r="I176" i="6" s="1"/>
  <c r="H133" i="6"/>
  <c r="M133" i="6" s="1"/>
  <c r="N133" i="6" s="1"/>
  <c r="G133" i="6"/>
  <c r="N132" i="6"/>
  <c r="M132" i="6"/>
  <c r="M131" i="6"/>
  <c r="N131" i="6" s="1"/>
  <c r="N130" i="6"/>
  <c r="M130" i="6"/>
  <c r="M129" i="6"/>
  <c r="N129" i="6" s="1"/>
  <c r="N127" i="6"/>
  <c r="M127" i="6"/>
  <c r="G127" i="6"/>
  <c r="M122" i="6"/>
  <c r="G122" i="6"/>
  <c r="N122" i="6" s="1"/>
  <c r="M116" i="6"/>
  <c r="G116" i="6"/>
  <c r="N116" i="6" s="1"/>
  <c r="M110" i="6"/>
  <c r="G110" i="6"/>
  <c r="N110" i="6" s="1"/>
  <c r="N104" i="6"/>
  <c r="M104" i="6"/>
  <c r="G104" i="6"/>
  <c r="M99" i="6"/>
  <c r="G99" i="6"/>
  <c r="N99" i="6" s="1"/>
  <c r="M95" i="6"/>
  <c r="G95" i="6"/>
  <c r="N95" i="6" s="1"/>
  <c r="M89" i="6"/>
  <c r="G89" i="6"/>
  <c r="N89" i="6" s="1"/>
  <c r="N83" i="6"/>
  <c r="M83" i="6"/>
  <c r="G83" i="6"/>
  <c r="M79" i="6"/>
  <c r="G79" i="6"/>
  <c r="N79" i="6" s="1"/>
  <c r="M73" i="6"/>
  <c r="G73" i="6"/>
  <c r="N73" i="6" s="1"/>
  <c r="M69" i="6"/>
  <c r="G69" i="6"/>
  <c r="N69" i="6" s="1"/>
  <c r="N65" i="6"/>
  <c r="M65" i="6"/>
  <c r="G65" i="6"/>
  <c r="M60" i="6"/>
  <c r="G60" i="6"/>
  <c r="N60" i="6" s="1"/>
  <c r="M54" i="6"/>
  <c r="G54" i="6"/>
  <c r="N54" i="6" s="1"/>
  <c r="M48" i="6"/>
  <c r="G48" i="6"/>
  <c r="N48" i="6" s="1"/>
  <c r="N42" i="6"/>
  <c r="M42" i="6"/>
  <c r="G42" i="6"/>
  <c r="M36" i="6"/>
  <c r="G36" i="6"/>
  <c r="N36" i="6" s="1"/>
  <c r="M32" i="6"/>
  <c r="G32" i="6"/>
  <c r="N32" i="6" s="1"/>
  <c r="M27" i="6"/>
  <c r="G27" i="6"/>
  <c r="N27" i="6" s="1"/>
  <c r="N22" i="6"/>
  <c r="M22" i="6"/>
  <c r="G22" i="6"/>
  <c r="M17" i="6"/>
  <c r="G17" i="6"/>
  <c r="N17" i="6" s="1"/>
  <c r="M11" i="6"/>
  <c r="M176" i="6" s="1"/>
  <c r="G11" i="6"/>
  <c r="G176" i="6" s="1"/>
  <c r="H176" i="6" l="1"/>
  <c r="N11" i="6"/>
  <c r="N176" i="6" s="1"/>
  <c r="I284" i="5" l="1"/>
  <c r="E284" i="5"/>
  <c r="K283" i="5"/>
  <c r="L283" i="5" s="1"/>
  <c r="K282" i="5"/>
  <c r="L282" i="5" s="1"/>
  <c r="K281" i="5"/>
  <c r="L281" i="5" s="1"/>
  <c r="K280" i="5"/>
  <c r="L280" i="5" s="1"/>
  <c r="K279" i="5"/>
  <c r="L279" i="5" s="1"/>
  <c r="K278" i="5"/>
  <c r="L278" i="5" s="1"/>
  <c r="K277" i="5"/>
  <c r="L277" i="5" s="1"/>
  <c r="K276" i="5"/>
  <c r="L276" i="5" s="1"/>
  <c r="K275" i="5"/>
  <c r="L275" i="5" s="1"/>
  <c r="K274" i="5"/>
  <c r="L274" i="5" s="1"/>
  <c r="K273" i="5"/>
  <c r="L273" i="5" s="1"/>
  <c r="K272" i="5"/>
  <c r="L272" i="5" s="1"/>
  <c r="K271" i="5"/>
  <c r="L271" i="5" s="1"/>
  <c r="K270" i="5"/>
  <c r="L270" i="5" s="1"/>
  <c r="K269" i="5"/>
  <c r="L269" i="5" s="1"/>
  <c r="K268" i="5"/>
  <c r="L268" i="5" s="1"/>
  <c r="K267" i="5"/>
  <c r="L267" i="5" s="1"/>
  <c r="K266" i="5"/>
  <c r="L266" i="5" s="1"/>
  <c r="K265" i="5"/>
  <c r="L265" i="5" s="1"/>
  <c r="K264" i="5"/>
  <c r="L264" i="5" s="1"/>
  <c r="K263" i="5"/>
  <c r="L263" i="5" s="1"/>
  <c r="K262" i="5"/>
  <c r="L262" i="5" s="1"/>
  <c r="K261" i="5"/>
  <c r="L261" i="5" s="1"/>
  <c r="K260" i="5"/>
  <c r="L260" i="5" s="1"/>
  <c r="K259" i="5"/>
  <c r="L259" i="5" s="1"/>
  <c r="K258" i="5"/>
  <c r="L258" i="5" s="1"/>
  <c r="K257" i="5"/>
  <c r="L257" i="5" s="1"/>
  <c r="K256" i="5"/>
  <c r="L256" i="5" s="1"/>
  <c r="K255" i="5"/>
  <c r="L255" i="5" s="1"/>
  <c r="K254" i="5"/>
  <c r="L254" i="5" s="1"/>
  <c r="K253" i="5"/>
  <c r="L253" i="5" s="1"/>
  <c r="K252" i="5"/>
  <c r="L252" i="5" s="1"/>
  <c r="K251" i="5"/>
  <c r="L251" i="5" s="1"/>
  <c r="K250" i="5"/>
  <c r="L250" i="5" s="1"/>
  <c r="K249" i="5"/>
  <c r="L249" i="5" s="1"/>
  <c r="K248" i="5"/>
  <c r="L248" i="5" s="1"/>
  <c r="K247" i="5"/>
  <c r="L247" i="5" s="1"/>
  <c r="K246" i="5"/>
  <c r="L246" i="5" s="1"/>
  <c r="K245" i="5"/>
  <c r="L245" i="5" s="1"/>
  <c r="K244" i="5"/>
  <c r="L244" i="5" s="1"/>
  <c r="K243" i="5"/>
  <c r="L243" i="5" s="1"/>
  <c r="K242" i="5"/>
  <c r="L242" i="5" s="1"/>
  <c r="K241" i="5"/>
  <c r="L241" i="5" s="1"/>
  <c r="K240" i="5"/>
  <c r="L240" i="5" s="1"/>
  <c r="K239" i="5"/>
  <c r="L239" i="5" s="1"/>
  <c r="K238" i="5"/>
  <c r="L238" i="5" s="1"/>
  <c r="K237" i="5"/>
  <c r="L237" i="5" s="1"/>
  <c r="K236" i="5"/>
  <c r="L236" i="5" s="1"/>
  <c r="K235" i="5"/>
  <c r="L235" i="5" s="1"/>
  <c r="M234" i="5"/>
  <c r="J234" i="5"/>
  <c r="I234" i="5"/>
  <c r="H234" i="5"/>
  <c r="G234" i="5"/>
  <c r="F234" i="5"/>
  <c r="E234" i="5"/>
  <c r="L233" i="5"/>
  <c r="K233" i="5"/>
  <c r="L232" i="5"/>
  <c r="K232" i="5"/>
  <c r="L231" i="5"/>
  <c r="K231" i="5"/>
  <c r="L230" i="5"/>
  <c r="K230" i="5"/>
  <c r="L229" i="5"/>
  <c r="K229" i="5"/>
  <c r="L228" i="5"/>
  <c r="K228" i="5"/>
  <c r="L227" i="5"/>
  <c r="K227" i="5"/>
  <c r="L226" i="5"/>
  <c r="K226" i="5"/>
  <c r="L225" i="5"/>
  <c r="K225" i="5"/>
  <c r="L224" i="5"/>
  <c r="K224" i="5"/>
  <c r="L223" i="5"/>
  <c r="K223" i="5"/>
  <c r="M222" i="5"/>
  <c r="J222" i="5"/>
  <c r="I222" i="5"/>
  <c r="H222" i="5"/>
  <c r="G222" i="5"/>
  <c r="F222" i="5"/>
  <c r="E222" i="5"/>
  <c r="K221" i="5"/>
  <c r="L221" i="5" s="1"/>
  <c r="K220" i="5"/>
  <c r="L220" i="5" s="1"/>
  <c r="K219" i="5"/>
  <c r="L219" i="5" s="1"/>
  <c r="K218" i="5"/>
  <c r="L218" i="5" s="1"/>
  <c r="K217" i="5"/>
  <c r="L217" i="5" s="1"/>
  <c r="K216" i="5"/>
  <c r="L216" i="5" s="1"/>
  <c r="M215" i="5"/>
  <c r="J215" i="5"/>
  <c r="I215" i="5"/>
  <c r="H215" i="5"/>
  <c r="G215" i="5"/>
  <c r="F215" i="5"/>
  <c r="E215" i="5"/>
  <c r="L214" i="5"/>
  <c r="K214" i="5"/>
  <c r="L213" i="5"/>
  <c r="K213" i="5"/>
  <c r="L212" i="5"/>
  <c r="K212" i="5"/>
  <c r="L211" i="5"/>
  <c r="K211" i="5"/>
  <c r="L210" i="5"/>
  <c r="K210" i="5"/>
  <c r="M209" i="5"/>
  <c r="J209" i="5"/>
  <c r="I209" i="5"/>
  <c r="H209" i="5"/>
  <c r="G209" i="5"/>
  <c r="F209" i="5"/>
  <c r="E209" i="5"/>
  <c r="K208" i="5"/>
  <c r="L208" i="5" s="1"/>
  <c r="K207" i="5"/>
  <c r="L207" i="5" s="1"/>
  <c r="K206" i="5"/>
  <c r="L206" i="5" s="1"/>
  <c r="K205" i="5"/>
  <c r="L205" i="5" s="1"/>
  <c r="K204" i="5"/>
  <c r="L204" i="5" s="1"/>
  <c r="K203" i="5"/>
  <c r="L203" i="5" s="1"/>
  <c r="K202" i="5"/>
  <c r="L202" i="5" s="1"/>
  <c r="K201" i="5"/>
  <c r="L201" i="5" s="1"/>
  <c r="K200" i="5"/>
  <c r="L200" i="5" s="1"/>
  <c r="K199" i="5"/>
  <c r="L199" i="5" s="1"/>
  <c r="K198" i="5"/>
  <c r="L198" i="5" s="1"/>
  <c r="K197" i="5"/>
  <c r="L197" i="5" s="1"/>
  <c r="M196" i="5"/>
  <c r="M284" i="5" s="1"/>
  <c r="J196" i="5"/>
  <c r="J284" i="5" s="1"/>
  <c r="I196" i="5"/>
  <c r="H196" i="5"/>
  <c r="H284" i="5" s="1"/>
  <c r="G196" i="5"/>
  <c r="G284" i="5" s="1"/>
  <c r="F196" i="5"/>
  <c r="F284" i="5" s="1"/>
  <c r="E196" i="5"/>
  <c r="L192" i="5"/>
  <c r="K192" i="5"/>
  <c r="L191" i="5"/>
  <c r="K191" i="5"/>
  <c r="L190" i="5"/>
  <c r="K190" i="5"/>
  <c r="L189" i="5"/>
  <c r="K189" i="5"/>
  <c r="L188" i="5"/>
  <c r="K188" i="5"/>
  <c r="L187" i="5"/>
  <c r="K187" i="5"/>
  <c r="M186" i="5"/>
  <c r="J186" i="5"/>
  <c r="I186" i="5"/>
  <c r="H186" i="5"/>
  <c r="G186" i="5"/>
  <c r="F186" i="5"/>
  <c r="E186" i="5"/>
  <c r="K185" i="5"/>
  <c r="L185" i="5" s="1"/>
  <c r="K184" i="5"/>
  <c r="L184" i="5" s="1"/>
  <c r="K183" i="5"/>
  <c r="L183" i="5" s="1"/>
  <c r="K182" i="5"/>
  <c r="L182" i="5" s="1"/>
  <c r="K181" i="5"/>
  <c r="L181" i="5" s="1"/>
  <c r="K180" i="5"/>
  <c r="L180" i="5" s="1"/>
  <c r="K179" i="5"/>
  <c r="L179" i="5" s="1"/>
  <c r="K178" i="5"/>
  <c r="L178" i="5" s="1"/>
  <c r="K177" i="5"/>
  <c r="L177" i="5" s="1"/>
  <c r="K176" i="5"/>
  <c r="L176" i="5" s="1"/>
  <c r="M175" i="5"/>
  <c r="J175" i="5"/>
  <c r="I175" i="5"/>
  <c r="H175" i="5"/>
  <c r="G175" i="5"/>
  <c r="F175" i="5"/>
  <c r="E175" i="5"/>
  <c r="L174" i="5"/>
  <c r="K174" i="5"/>
  <c r="L173" i="5"/>
  <c r="K173" i="5"/>
  <c r="M172" i="5"/>
  <c r="J172" i="5"/>
  <c r="I172" i="5"/>
  <c r="H172" i="5"/>
  <c r="G172" i="5"/>
  <c r="F172" i="5"/>
  <c r="E172" i="5"/>
  <c r="K171" i="5"/>
  <c r="L171" i="5" s="1"/>
  <c r="K170" i="5"/>
  <c r="L170" i="5" s="1"/>
  <c r="K169" i="5"/>
  <c r="L169" i="5" s="1"/>
  <c r="K168" i="5"/>
  <c r="L168" i="5" s="1"/>
  <c r="K167" i="5"/>
  <c r="L167" i="5" s="1"/>
  <c r="K166" i="5"/>
  <c r="L166" i="5" s="1"/>
  <c r="K165" i="5"/>
  <c r="L165" i="5" s="1"/>
  <c r="K164" i="5"/>
  <c r="L164" i="5" s="1"/>
  <c r="M163" i="5"/>
  <c r="J163" i="5"/>
  <c r="I163" i="5"/>
  <c r="H163" i="5"/>
  <c r="G163" i="5"/>
  <c r="F163" i="5"/>
  <c r="E163" i="5"/>
  <c r="L162" i="5"/>
  <c r="K162" i="5"/>
  <c r="L161" i="5"/>
  <c r="K161" i="5"/>
  <c r="M160" i="5"/>
  <c r="J160" i="5"/>
  <c r="I160" i="5"/>
  <c r="H160" i="5"/>
  <c r="G160" i="5"/>
  <c r="F160" i="5"/>
  <c r="E160" i="5"/>
  <c r="K159" i="5"/>
  <c r="L159" i="5" s="1"/>
  <c r="K158" i="5"/>
  <c r="L158" i="5" s="1"/>
  <c r="K157" i="5"/>
  <c r="L157" i="5" s="1"/>
  <c r="K156" i="5"/>
  <c r="L156" i="5" s="1"/>
  <c r="K155" i="5"/>
  <c r="L155" i="5" s="1"/>
  <c r="K154" i="5"/>
  <c r="L154" i="5" s="1"/>
  <c r="K153" i="5"/>
  <c r="L153" i="5" s="1"/>
  <c r="K152" i="5"/>
  <c r="L152" i="5" s="1"/>
  <c r="M151" i="5"/>
  <c r="J151" i="5"/>
  <c r="I151" i="5"/>
  <c r="H151" i="5"/>
  <c r="G151" i="5"/>
  <c r="F151" i="5"/>
  <c r="E151" i="5"/>
  <c r="L150" i="5"/>
  <c r="K150" i="5"/>
  <c r="L149" i="5"/>
  <c r="K149" i="5"/>
  <c r="L148" i="5"/>
  <c r="K148" i="5"/>
  <c r="L147" i="5"/>
  <c r="K147" i="5"/>
  <c r="L146" i="5"/>
  <c r="K146" i="5"/>
  <c r="L145" i="5"/>
  <c r="K145" i="5"/>
  <c r="L144" i="5"/>
  <c r="K144" i="5"/>
  <c r="L143" i="5"/>
  <c r="K143" i="5"/>
  <c r="L142" i="5"/>
  <c r="K142" i="5"/>
  <c r="K141" i="5"/>
  <c r="L141" i="5" s="1"/>
  <c r="L140" i="5"/>
  <c r="K140" i="5"/>
  <c r="K139" i="5"/>
  <c r="L139" i="5" s="1"/>
  <c r="L138" i="5"/>
  <c r="K138" i="5"/>
  <c r="K137" i="5"/>
  <c r="L137" i="5" s="1"/>
  <c r="L136" i="5"/>
  <c r="K136" i="5"/>
  <c r="K135" i="5"/>
  <c r="L135" i="5" s="1"/>
  <c r="L134" i="5"/>
  <c r="K134" i="5"/>
  <c r="K133" i="5"/>
  <c r="L133" i="5" s="1"/>
  <c r="L132" i="5"/>
  <c r="K132" i="5"/>
  <c r="K131" i="5"/>
  <c r="L131" i="5" s="1"/>
  <c r="L130" i="5"/>
  <c r="K130" i="5"/>
  <c r="K129" i="5"/>
  <c r="L129" i="5" s="1"/>
  <c r="L128" i="5"/>
  <c r="K128" i="5"/>
  <c r="K127" i="5"/>
  <c r="L127" i="5" s="1"/>
  <c r="L126" i="5"/>
  <c r="K126" i="5"/>
  <c r="K125" i="5"/>
  <c r="L125" i="5" s="1"/>
  <c r="L124" i="5"/>
  <c r="K124" i="5"/>
  <c r="K123" i="5"/>
  <c r="L123" i="5" s="1"/>
  <c r="L122" i="5"/>
  <c r="K122" i="5"/>
  <c r="K121" i="5"/>
  <c r="L121" i="5" s="1"/>
  <c r="L120" i="5"/>
  <c r="K120" i="5"/>
  <c r="K119" i="5"/>
  <c r="L119" i="5" s="1"/>
  <c r="L118" i="5"/>
  <c r="K118" i="5"/>
  <c r="K117" i="5"/>
  <c r="L117" i="5" s="1"/>
  <c r="L116" i="5"/>
  <c r="K116" i="5"/>
  <c r="K115" i="5"/>
  <c r="L115" i="5" s="1"/>
  <c r="L114" i="5"/>
  <c r="K114" i="5"/>
  <c r="K113" i="5"/>
  <c r="L113" i="5" s="1"/>
  <c r="L112" i="5"/>
  <c r="K112" i="5"/>
  <c r="K111" i="5"/>
  <c r="L111" i="5" s="1"/>
  <c r="L110" i="5"/>
  <c r="K110" i="5"/>
  <c r="K109" i="5"/>
  <c r="L109" i="5" s="1"/>
  <c r="L108" i="5"/>
  <c r="K108" i="5"/>
  <c r="K107" i="5"/>
  <c r="L107" i="5" s="1"/>
  <c r="L106" i="5"/>
  <c r="K106" i="5"/>
  <c r="K105" i="5"/>
  <c r="L105" i="5" s="1"/>
  <c r="L104" i="5"/>
  <c r="K104" i="5"/>
  <c r="K103" i="5"/>
  <c r="L103" i="5" s="1"/>
  <c r="L102" i="5"/>
  <c r="K102" i="5"/>
  <c r="K101" i="5"/>
  <c r="L100" i="5"/>
  <c r="K100" i="5"/>
  <c r="K99" i="5"/>
  <c r="L99" i="5" s="1"/>
  <c r="L98" i="5"/>
  <c r="K98" i="5"/>
  <c r="K97" i="5"/>
  <c r="L97" i="5" s="1"/>
  <c r="L96" i="5"/>
  <c r="K96" i="5"/>
  <c r="K95" i="5"/>
  <c r="L95" i="5" s="1"/>
  <c r="L94" i="5"/>
  <c r="K94" i="5"/>
  <c r="K93" i="5"/>
  <c r="L93" i="5" s="1"/>
  <c r="L92" i="5"/>
  <c r="K92" i="5"/>
  <c r="K91" i="5"/>
  <c r="L91" i="5" s="1"/>
  <c r="L90" i="5"/>
  <c r="K90" i="5"/>
  <c r="K89" i="5"/>
  <c r="L89" i="5" s="1"/>
  <c r="L88" i="5"/>
  <c r="K88" i="5"/>
  <c r="K87" i="5"/>
  <c r="L87" i="5" s="1"/>
  <c r="L86" i="5"/>
  <c r="K86" i="5"/>
  <c r="M85" i="5"/>
  <c r="J85" i="5"/>
  <c r="I85" i="5"/>
  <c r="H85" i="5"/>
  <c r="G85" i="5"/>
  <c r="F85" i="5"/>
  <c r="E85" i="5"/>
  <c r="K84" i="5"/>
  <c r="L84" i="5" s="1"/>
  <c r="K83" i="5"/>
  <c r="L83" i="5" s="1"/>
  <c r="K82" i="5"/>
  <c r="L82" i="5" s="1"/>
  <c r="K81" i="5"/>
  <c r="L81" i="5" s="1"/>
  <c r="K80" i="5"/>
  <c r="L80" i="5" s="1"/>
  <c r="K79" i="5"/>
  <c r="L79" i="5" s="1"/>
  <c r="M78" i="5"/>
  <c r="J78" i="5"/>
  <c r="I78" i="5"/>
  <c r="H78" i="5"/>
  <c r="G78" i="5"/>
  <c r="F78" i="5"/>
  <c r="E78" i="5"/>
  <c r="L77" i="5"/>
  <c r="K77" i="5"/>
  <c r="K76" i="5"/>
  <c r="L76" i="5" s="1"/>
  <c r="L75" i="5"/>
  <c r="K75" i="5"/>
  <c r="K74" i="5"/>
  <c r="L74" i="5" s="1"/>
  <c r="L73" i="5"/>
  <c r="K73" i="5"/>
  <c r="K72" i="5"/>
  <c r="L72" i="5" s="1"/>
  <c r="M71" i="5"/>
  <c r="J71" i="5"/>
  <c r="I71" i="5"/>
  <c r="H71" i="5"/>
  <c r="G71" i="5"/>
  <c r="F71" i="5"/>
  <c r="E71" i="5"/>
  <c r="K70" i="5"/>
  <c r="L70" i="5" s="1"/>
  <c r="K69" i="5"/>
  <c r="L69" i="5" s="1"/>
  <c r="K68" i="5"/>
  <c r="L68" i="5" s="1"/>
  <c r="K67" i="5"/>
  <c r="L67" i="5" s="1"/>
  <c r="K66" i="5"/>
  <c r="L66" i="5" s="1"/>
  <c r="M65" i="5"/>
  <c r="J65" i="5"/>
  <c r="I65" i="5"/>
  <c r="H65" i="5"/>
  <c r="G65" i="5"/>
  <c r="F65" i="5"/>
  <c r="E65" i="5"/>
  <c r="L64" i="5"/>
  <c r="K64" i="5"/>
  <c r="K63" i="5"/>
  <c r="L63" i="5" s="1"/>
  <c r="L62" i="5"/>
  <c r="K62" i="5"/>
  <c r="K61" i="5"/>
  <c r="L61" i="5" s="1"/>
  <c r="L60" i="5"/>
  <c r="K60" i="5"/>
  <c r="K59" i="5"/>
  <c r="L59" i="5" s="1"/>
  <c r="L58" i="5"/>
  <c r="K58" i="5"/>
  <c r="K57" i="5"/>
  <c r="L57" i="5" s="1"/>
  <c r="L56" i="5"/>
  <c r="K56" i="5"/>
  <c r="K55" i="5"/>
  <c r="L55" i="5" s="1"/>
  <c r="L54" i="5"/>
  <c r="K54" i="5"/>
  <c r="K53" i="5"/>
  <c r="L53" i="5" s="1"/>
  <c r="L52" i="5"/>
  <c r="K52" i="5"/>
  <c r="K51" i="5"/>
  <c r="L51" i="5" s="1"/>
  <c r="L50" i="5"/>
  <c r="K50" i="5"/>
  <c r="K49" i="5"/>
  <c r="L49" i="5" s="1"/>
  <c r="L48" i="5"/>
  <c r="K48" i="5"/>
  <c r="K47" i="5"/>
  <c r="L47" i="5" s="1"/>
  <c r="L46" i="5"/>
  <c r="K46" i="5"/>
  <c r="K45" i="5"/>
  <c r="L45" i="5" s="1"/>
  <c r="L44" i="5"/>
  <c r="K44" i="5"/>
  <c r="K43" i="5"/>
  <c r="L43" i="5" s="1"/>
  <c r="L42" i="5"/>
  <c r="K42" i="5"/>
  <c r="L101" i="5" s="1"/>
  <c r="K41" i="5"/>
  <c r="L41" i="5" s="1"/>
  <c r="L40" i="5"/>
  <c r="K40" i="5"/>
  <c r="M39" i="5"/>
  <c r="J39" i="5"/>
  <c r="I39" i="5"/>
  <c r="H39" i="5"/>
  <c r="G39" i="5"/>
  <c r="F39" i="5"/>
  <c r="E39" i="5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M7" i="5"/>
  <c r="M193" i="5" s="1"/>
  <c r="J7" i="5"/>
  <c r="J193" i="5" s="1"/>
  <c r="I7" i="5"/>
  <c r="I193" i="5" s="1"/>
  <c r="H7" i="5"/>
  <c r="H193" i="5" s="1"/>
  <c r="G7" i="5"/>
  <c r="G193" i="5" s="1"/>
  <c r="F7" i="5"/>
  <c r="F193" i="5" s="1"/>
  <c r="E7" i="5"/>
  <c r="E193" i="5" s="1"/>
  <c r="L193" i="5" l="1"/>
  <c r="L284" i="5"/>
  <c r="H8" i="3" l="1"/>
  <c r="H7" i="3"/>
  <c r="H9" i="3" s="1"/>
  <c r="G9" i="3"/>
  <c r="F9" i="3"/>
  <c r="E9" i="3"/>
  <c r="D9" i="3"/>
  <c r="C9" i="3"/>
</calcChain>
</file>

<file path=xl/sharedStrings.xml><?xml version="1.0" encoding="utf-8"?>
<sst xmlns="http://schemas.openxmlformats.org/spreadsheetml/2006/main" count="5926" uniqueCount="1953">
  <si>
    <t xml:space="preserve">Schema totale costi/ricavi </t>
  </si>
  <si>
    <t/>
  </si>
  <si>
    <t>Settori</t>
  </si>
  <si>
    <t>costi/ricavi per settore</t>
  </si>
  <si>
    <t>Presidio</t>
  </si>
  <si>
    <t>Territorio</t>
  </si>
  <si>
    <t>Prevenzione</t>
  </si>
  <si>
    <t>DG e Supp.</t>
  </si>
  <si>
    <t>Libera Prof.</t>
  </si>
  <si>
    <t>Totale</t>
  </si>
  <si>
    <t>R</t>
  </si>
  <si>
    <t>Totale ricavi per settore</t>
  </si>
  <si>
    <t>C</t>
  </si>
  <si>
    <t>Totale costi per settore</t>
  </si>
  <si>
    <t>D</t>
  </si>
  <si>
    <t>Differenza</t>
  </si>
  <si>
    <t>Aggregati sottoconti CE - Ricavi -</t>
  </si>
  <si>
    <t>Aggregato CE</t>
  </si>
  <si>
    <t>Sottoconti CE</t>
  </si>
  <si>
    <t>sottoconto</t>
  </si>
  <si>
    <t>cod.</t>
  </si>
  <si>
    <t>Descrizione</t>
  </si>
  <si>
    <t>conto</t>
  </si>
  <si>
    <t>descr. conto</t>
  </si>
  <si>
    <t>Valore</t>
  </si>
  <si>
    <t>Extra Lea</t>
  </si>
  <si>
    <t>Sottoconto</t>
  </si>
  <si>
    <t>AA0020</t>
  </si>
  <si>
    <t>A.1.A)  Contributi da Regione o Prov. Aut. per quota F.S. regionale</t>
  </si>
  <si>
    <t>AA0031</t>
  </si>
  <si>
    <t>A.1.A.1.1) Finanziamento indistinto</t>
  </si>
  <si>
    <t>Finanziamento per oneri contratto di lavoro</t>
  </si>
  <si>
    <t>Contributi in conto esercizio quota capitaria asl</t>
  </si>
  <si>
    <t>Contributi in conto esercizio fondo riequilibrio ASR</t>
  </si>
  <si>
    <t>Contributi in conto esercizio fondo riequilibrio costi gestionali aziende ospedaliere</t>
  </si>
  <si>
    <t>Ricavi erogazione prestazioni ospedaliere per riaddebiti acquisti da presidi ex art.41-42-43-c.cura  per Regione (stranieri e STP)</t>
  </si>
  <si>
    <t>Ricavi erogazione prestazioni specialistiche per riaddebiti acquisti da presidi ex art.41-42-43-privati accred.  per Regione (stranieri e STP)</t>
  </si>
  <si>
    <t>Ricavi erogazione diretta farmaci (file F) per riaddebiti acquisti da presidi ex art.41-42-43  per Regione (stranieri e STP)</t>
  </si>
  <si>
    <t>Ricavi erogazione prestazioni ospedaliere produzione propria per Regione (stranieri e STP)</t>
  </si>
  <si>
    <t>Ricavi erogazione prestazioni specialistiche produzione propria  per Regione (stranieri e STP)</t>
  </si>
  <si>
    <t>Ricavi erogazione diretta farmaci (file F) produzione propria per Regione (stranieri e STP)</t>
  </si>
  <si>
    <t>AA0032</t>
  </si>
  <si>
    <t>A.1.A.1.2) Finanziamento indistinto finalizzato da Regione</t>
  </si>
  <si>
    <t xml:space="preserve">Contributi regionali vincolati in conto esercizio per la formazione del personale delle aziende sanitarie </t>
  </si>
  <si>
    <t>"Altri contributi in conto esercizio quota F.S. regionaleindistinto finalizzato"</t>
  </si>
  <si>
    <t>Contributo da FSN per emergenza COVID …..</t>
  </si>
  <si>
    <t>AA0034</t>
  </si>
  <si>
    <t>A.1.A.1.3.B) Funzioni - Altro</t>
  </si>
  <si>
    <t>Contributi in conto esercizio finanziamento DEA presidi ospedalieri asl</t>
  </si>
  <si>
    <t>Contributi in conto esercizio finanziamento DEA aziende ospedaliere</t>
  </si>
  <si>
    <t>AA0035</t>
  </si>
  <si>
    <t>A.1.A.1.3.A) Funzioni - Pronto Soccorso</t>
  </si>
  <si>
    <t xml:space="preserve">Contributi regionali in conto esercizio per la funzione del servizio 118 emergenza sanitaria. </t>
  </si>
  <si>
    <t>Maggiorazione tariffaria presidi ex art. 41/42/43 L 833/78</t>
  </si>
  <si>
    <t xml:space="preserve">Contributi regionali vincolati in conto esercizio per la funzione di gestione dei diplomi universitari </t>
  </si>
  <si>
    <t>Contributi regionali vincolati in conto esercizio per l'oncologia</t>
  </si>
  <si>
    <t xml:space="preserve">Contributi erogati per compiti di sanità pubblica Contributi assegnati  per le attività inerenti l' igiene e sanità pubblica, sanità animale, prevenzione ambienti di vita e lavoro..) </t>
  </si>
  <si>
    <t>Contributi regionali in c/esercizio per costi strutturali più sedi-specializzazioni</t>
  </si>
  <si>
    <t>Contributi regionali in c/esercizio differenza maggiorazione tariffaria produzione diretta</t>
  </si>
  <si>
    <t>Contributi in conto esercizio insegnamento università aziende ospedaliere</t>
  </si>
  <si>
    <t>Contributi regionali in c/esercizio ospedalizzazione domiciliare</t>
  </si>
  <si>
    <t>Contributi regionali in c/esercizio per assistenza specialistica non tariffata</t>
  </si>
  <si>
    <t>Contributi regionali in c/esercizio per funzione centro multizonale epidemiologia</t>
  </si>
  <si>
    <t xml:space="preserve">Contributi regionali in c/esercizio per funzione  coordinamento prevenzione individuale </t>
  </si>
  <si>
    <t>AA0036</t>
  </si>
  <si>
    <t>A.1.A.1.4) Quota finalizzata per il Piano aziendale di cui all'art. 1, comma 528, L. 208/2015</t>
  </si>
  <si>
    <t>Contributi in conto esercizio reg. per Piano aziendale di cui all'art. 1, comma 528, L. 208/2015</t>
  </si>
  <si>
    <t>AA0040</t>
  </si>
  <si>
    <t>A.1.A.2)  da Regione o Prov. Aut. per quota F.S. regionale vincolato</t>
  </si>
  <si>
    <t xml:space="preserve">Contributi regionali vincolati in conto esercizio per obiettivi finanziati dal fsn </t>
  </si>
  <si>
    <t xml:space="preserve">Contributi per assistenza termale </t>
  </si>
  <si>
    <t xml:space="preserve">Altri contributi regionali vincolati in conto esercizio </t>
  </si>
  <si>
    <t>AA0050</t>
  </si>
  <si>
    <t>A.1.B)  Contributi c/esercizio (extra fondo)</t>
  </si>
  <si>
    <t>AA0070</t>
  </si>
  <si>
    <t>A.1.B.1.1)  Contributi da Regione o Prov. Aut. (extra fondo) vincolati</t>
  </si>
  <si>
    <t>Contributi con fondi regionali per integrazione prestazioni extra LEA -VINCOLATI-</t>
  </si>
  <si>
    <t>Contributi da Regione o Prov. Aut. (extra fondo) vincolati</t>
  </si>
  <si>
    <t>Contributi extra fondo regionali da donazioni covid</t>
  </si>
  <si>
    <t>AA0080</t>
  </si>
  <si>
    <t>A.1.B.1.2)  Contributi da Regione o Prov. Aut. (extra fondo) - Risorse aggiuntive da bilancio regionale a titolo di copertura LEA</t>
  </si>
  <si>
    <t>Contributi in conto esercizio per integrazione risorse per anticipato ripiano disavanzo 2005</t>
  </si>
  <si>
    <t>Contributi per Integrazione quota FSR indistinto</t>
  </si>
  <si>
    <t>AA0090</t>
  </si>
  <si>
    <t>A.1.B.1.3)  Contributi da Regione o Prov. Aut. (extra fondo) - Risorse aggiuntive da bilancio regionale a titolo di copertura extra LEA</t>
  </si>
  <si>
    <t>Contributi con fondi regionali per integrazione prestazioni extra LEA</t>
  </si>
  <si>
    <t>AA0100</t>
  </si>
  <si>
    <t>A.1.B.1.4)  Contributi da Regione o Prov. Aut. (extra fondo) - Altro</t>
  </si>
  <si>
    <t>Contributo regionale per utilizzo fondi vincolati da esercizi pregressi</t>
  </si>
  <si>
    <t>Altri contributi correnti da fondi regionali</t>
  </si>
  <si>
    <t>"Contributi da Regione Politiche sociali per funzioni delegate socio sanitarie "</t>
  </si>
  <si>
    <t>Contributo regionale extra fondo sanitario -copertura perdita 200 ASR-</t>
  </si>
  <si>
    <t>AA0110</t>
  </si>
  <si>
    <t>A.1.B.2.2)  Contributi da Aziende sanitarie pubbliche della Regione o Prov. Aut. (extra fondo) altro</t>
  </si>
  <si>
    <t xml:space="preserve">Contributi da ASL (extra fondo) </t>
  </si>
  <si>
    <t xml:space="preserve">Contributi da ASO (extra fondo) </t>
  </si>
  <si>
    <t xml:space="preserve">Contributi da IRCCS e Fondazioni IRCCS (extra fondo) </t>
  </si>
  <si>
    <t xml:space="preserve">Contributi da Policlinici Universitari (extra fondo) </t>
  </si>
  <si>
    <t>AA0141</t>
  </si>
  <si>
    <t>A.1.B.3.1)  Contributi da Ministero della Salute (extra fondo)</t>
  </si>
  <si>
    <t>Altri contributi in conto esercizio da Ministero della Salute</t>
  </si>
  <si>
    <t>Contributi da Ministero della Salute (extra fondo)</t>
  </si>
  <si>
    <t>AA0150</t>
  </si>
  <si>
    <t>A.1.B.3.2)  Contributi da altri soggetti pubblici (extra fondo) vincolati</t>
  </si>
  <si>
    <t>Trasferimenti correnti dei comuni per eventuali disavanzi</t>
  </si>
  <si>
    <t>Altri trasferimenti correnti dei comuni</t>
  </si>
  <si>
    <t>Trasferimenti correnti della provincia</t>
  </si>
  <si>
    <t>Trasferimenti correnti dello stato</t>
  </si>
  <si>
    <t>Trasferimenti correnti di altri enti del settore pubblico allargato</t>
  </si>
  <si>
    <t xml:space="preserve">Contributi da Università (extra fondo) </t>
  </si>
  <si>
    <t>"Contributi da Comuni e consorzi  per funzioni delegate socio sanitarie "</t>
  </si>
  <si>
    <t>AA0160</t>
  </si>
  <si>
    <t>A.1.B.3.3)  Contributi da altri soggetti pubblici (extra fondo) L. 210/92</t>
  </si>
  <si>
    <t>Contributi regionali vincolati agli indennizzi ex L.210/92 per danni da vaccini, trasfusioni..</t>
  </si>
  <si>
    <t>AA0170</t>
  </si>
  <si>
    <t>A.1.B.3.4)  Contributi da altri soggetti pubblici (extra fondo) altro</t>
  </si>
  <si>
    <t>Contributi da altri soggetti pubblici (extra fondo) altro</t>
  </si>
  <si>
    <t>AA0180</t>
  </si>
  <si>
    <t>A.1.C)  Contributi c/esercizio per ricerca</t>
  </si>
  <si>
    <t>AA0190</t>
  </si>
  <si>
    <t>A.1.C.1)  Contributi da Ministero della Salute per ricerca corrente</t>
  </si>
  <si>
    <t>Contributi da Ministero della Salute per ricerca corrente</t>
  </si>
  <si>
    <t>AA0200</t>
  </si>
  <si>
    <t>A.1.C.2)  Contributi da Ministero della Salute per ricerca finalizzata</t>
  </si>
  <si>
    <t>Contributi da Ministero della Salute per ricerca finalizzata</t>
  </si>
  <si>
    <t>AA0210</t>
  </si>
  <si>
    <t>A.1.C.3)  Contributi da Regione ed altri soggetti pubblici per ricerca</t>
  </si>
  <si>
    <t xml:space="preserve">Contributi da Regione ed altri soggetti pubblici per ricerca </t>
  </si>
  <si>
    <t>AA0220</t>
  </si>
  <si>
    <t>A.1.C.4)  Contributi da privati per ricerca</t>
  </si>
  <si>
    <t>Contributi in conto esercizio per ricerca corrente (privati)</t>
  </si>
  <si>
    <t>Contributi in conto esercizio per ricerca finalizzata (privati)</t>
  </si>
  <si>
    <t>AA0230</t>
  </si>
  <si>
    <t>A.1.D)  Contributi c/esercizio da privati</t>
  </si>
  <si>
    <t>Contributi in conto esercizio da privati</t>
  </si>
  <si>
    <t>Contributi in conto esercizio da privati famiglie</t>
  </si>
  <si>
    <t>Contributi in conto esercizio da istituzioni sociali senza fine di lucro</t>
  </si>
  <si>
    <t>Altri contributi in conto esercizio da enti privati</t>
  </si>
  <si>
    <t xml:space="preserve">AA0250_x000D_
</t>
  </si>
  <si>
    <t>A.2.A)  Rettifica contributi in c/esercizio per destinazione ad investimenti - da Regione o Prov. Aut. per quota F.S. regionale</t>
  </si>
  <si>
    <t xml:space="preserve">rettifica contributi in c/esercizio per destinazione ad investimenti-da Regione per quota F.S.regionale_x000D_
</t>
  </si>
  <si>
    <t xml:space="preserve">AA0260_x000D_
</t>
  </si>
  <si>
    <t>A.2.B)  Rettifica contributi in c/esercizio per destinazione ad investimenti - altri contributi</t>
  </si>
  <si>
    <t>rettifica contributi in c/esercizio per destinazione investimenti-altri contributi-</t>
  </si>
  <si>
    <t>AA0270</t>
  </si>
  <si>
    <t>A.3) Utilizzo fondi per quote inutilizzate contributi finalizzati e vincolati di esercizi precedenti</t>
  </si>
  <si>
    <t>AA0271</t>
  </si>
  <si>
    <t>A.3.A)  Utilizzo fondi per quote inutilizzate contributi di esercizi precedenti da Regione o Prov. Aut. per quota F.S. regionale indistinto finalizzato</t>
  </si>
  <si>
    <t>Utilizzo fondi per quote inutilizzate contributi di esercizi precedenti da Regione o Prov. Aut. per quota F.S. regionale indistinto finalizzato</t>
  </si>
  <si>
    <t>Utilizzo fondi per quote inutilizzate contributi di esercizi precedenti da Regione o Prov. Aut. per quota F.S. pandemia COVID..regionale indistinto finalizzato</t>
  </si>
  <si>
    <t>AA0280</t>
  </si>
  <si>
    <t>A.3.B)  Utilizzo fondi per quote inutilizzate contributi di esercizi precedenti da Regione o Prov. Aut. per quota F.S. regionale vincolato</t>
  </si>
  <si>
    <t>Utilizzo fondi per quote inutilizzate contributi di esercizi precedenti da Regione o Prov. Aut. per quota F.S. regionale vincolato</t>
  </si>
  <si>
    <t>AA0290</t>
  </si>
  <si>
    <t>A.3.C) Utilizzo fondi per quote inutilizzate contributi di esercizi precedenti da soggetti pubblici (extra fondo) vincolati</t>
  </si>
  <si>
    <t>Utilizzo fondi per quote inutilizzate contributi di esercizi precedenti da soggetti pubblici (extra fondo) vincolati</t>
  </si>
  <si>
    <t>AA0300</t>
  </si>
  <si>
    <t>A.3.D)  Utilizzo fondi per quote inutilizzate contributi di esercizi precedenti per ricerca</t>
  </si>
  <si>
    <t>Utilizzo fondi per quote inutilizzate contributi di esercizi precedenti per ricerca</t>
  </si>
  <si>
    <t>AA0310</t>
  </si>
  <si>
    <t>A.3.E) Utilizzo fondi per quote inutilizzate contributi vincolati di esercizi precedenti da privati</t>
  </si>
  <si>
    <t>Utilizzo fondi per quote inutilizzate contributi vincolati di esercizi precedenti da privati</t>
  </si>
  <si>
    <t>AA0320</t>
  </si>
  <si>
    <t>A.4)  Ricavi per prestazioni sanitarie e sociosanitarie a rilevanza sanitaria</t>
  </si>
  <si>
    <t>AA0350</t>
  </si>
  <si>
    <t>A.4.A.1.1) Prestazioni di ricovero</t>
  </si>
  <si>
    <t>Assistenza ospedaliera ad Aziende sanitarie regionali produzione propria</t>
  </si>
  <si>
    <t>Aumento valore produzione  per differenziale riconosciuto rispetto previsione di assistenza ospedaliera da AASSRR della Regione</t>
  </si>
  <si>
    <t>Assistenza ospedaliera ad Aziende sanitarie regionali USL riaddebito prestazioni acquistate da strutture private accreditate</t>
  </si>
  <si>
    <t>Assistenza ospedaliera ad Aziende sanitarie regionali USL riaddebito prestazioni acquistate da ex aarrtt 41-43 L.833/1978</t>
  </si>
  <si>
    <t>Assistenza ospedaliera ad Aziende sanitarie regionali USL prestazioni prodotte con sperimentazioni gestionali (società partecipate)</t>
  </si>
  <si>
    <t>AA0360</t>
  </si>
  <si>
    <t>A.4.A.1.2) Prestazioni di specialistica ambulatoriale</t>
  </si>
  <si>
    <t>Aumento valore produzione  per differenziale riconosciuto rispetto previsione di assistenza specialistica da AASSRR della Regione</t>
  </si>
  <si>
    <t>Assistenza specialistica ad Aziende sanitarie regionali USL riaddebito prestazioni acquistate da strutture private accreditate</t>
  </si>
  <si>
    <t>Assistenza specialistica ad Aziende sanitarie regionali USL prestazioni prodotte con sperimentazioni gestionali (società partecipate)</t>
  </si>
  <si>
    <t>Ricavi per prestazioni di specialistica ambulatoriale ad Aziende Sanitarie Regionali piemontesi</t>
  </si>
  <si>
    <t>Ricavi per Assistenza specialistica ad Aziende sanitarie regionali USL riaddebito prestazioni acquistate da presidi ospedalieri privati equiparati ai pubblici</t>
  </si>
  <si>
    <t>AA0361</t>
  </si>
  <si>
    <t>A.4.A.1.3) Prestazioni di pronto soccorso non seguite da ricovero</t>
  </si>
  <si>
    <t>Ricavi per prestazioni  di pronto soccorso non seguite da ricovero ad Aziende Sanitarie Regionali piemontesi</t>
  </si>
  <si>
    <t>Ricavi per prestazioni  di pronto soccorso non seguite da ricovero ad Aziende Sanitarie Regionali piemontesi riaddebito prestazioni acquistate da presidi ospedalieri privati equiparati ai pubblici</t>
  </si>
  <si>
    <t>AA0370</t>
  </si>
  <si>
    <t>A.4.A.1.4) Prestazioni di psichiatria residenziale e semiresidenziale</t>
  </si>
  <si>
    <t>Prestazioni di psichiatria residenziale e semiresidenziale per aziende regionali</t>
  </si>
  <si>
    <t>AA0380</t>
  </si>
  <si>
    <t>A.4.A.1.5) Prestazioni di File F</t>
  </si>
  <si>
    <t xml:space="preserve">Erogazione diretta farmaci (file F) ad Aziende sanitarie regionali  </t>
  </si>
  <si>
    <t>Erogazione diretta farmaci (file F)  ad Aziende sanitarie regionali USL riaddebito prestazioni acquistate da strutture private accreditate</t>
  </si>
  <si>
    <t>Erogazione diretta farmaci (file F)  ad Aziende sanitarie regionali USL riaddebito prestazioni acquistate da  ex aarrtt 41-43 L.833/1978</t>
  </si>
  <si>
    <t>Erogazione diretta farmaci (file F)  ad Aziende sanitarie regionali USL riaddebito prestazioni prodotte con sperimentazioni gestionali (società partecipate)</t>
  </si>
  <si>
    <t>AA0390</t>
  </si>
  <si>
    <t>A.4.A.1.6) Prestazioni servizi MMG, PLS, Contin. assistenziale</t>
  </si>
  <si>
    <t>Assistenza sanitaria di base ad Aziende sanitarie regionali</t>
  </si>
  <si>
    <t>AA0400</t>
  </si>
  <si>
    <t>A.4.A.1.7) Prestazioni servizi farmaceutica convenzionata</t>
  </si>
  <si>
    <t>Assistenza farmaceutica convenzionata per altre aziende sanitarie locali piemontesi</t>
  </si>
  <si>
    <t>AA0410</t>
  </si>
  <si>
    <t>A.4.A.1.8) Prestazioni termali</t>
  </si>
  <si>
    <t>Ricavi per assistenza termale da altre aziende sanitarie regionali</t>
  </si>
  <si>
    <t>AA0420</t>
  </si>
  <si>
    <t>A.4.A.1.9) Prestazioni trasporto ambulanze ed elisoccorso</t>
  </si>
  <si>
    <t>Prestazioni trasporto ambulanze ed elisoccorso</t>
  </si>
  <si>
    <t>AA0422</t>
  </si>
  <si>
    <t>A.4.A.1.11) Prestazioni assistenza protesica</t>
  </si>
  <si>
    <t xml:space="preserve">Ricavi per prestazioni   assistenza protesica ad Aziende Sanitarie Regione  </t>
  </si>
  <si>
    <t>AA0423</t>
  </si>
  <si>
    <t>A.4.A.1.12) Prestazioni assistenza riabilitativa extraospedaliera</t>
  </si>
  <si>
    <t>Ricavi prestazioni assistenza riabilitativa extraospedaliera ad ASR piemontesi</t>
  </si>
  <si>
    <t>AA0425</t>
  </si>
  <si>
    <t>A.4.A.1.14) Prestazioni assistenza domiciliare integrata (ADI)</t>
  </si>
  <si>
    <t xml:space="preserve">Ricavi per prestazioni  assistenza domiciliare integrata (ADI) ad Aziende Sanitarie Regione  </t>
  </si>
  <si>
    <t>AA0430</t>
  </si>
  <si>
    <t>A.4.A.1.15) Altre prestazioni sanitarie e socio-sanitarie a rilevanza sanitaria</t>
  </si>
  <si>
    <t>Prestazioni di prevenzione ad Aziende sanitarie regionali</t>
  </si>
  <si>
    <t>Assistenza semiresidenziale e territoriale ad Aziende sanitarie regionali</t>
  </si>
  <si>
    <t>Assistenza residenziale ad Aziende sanitarie regionali</t>
  </si>
  <si>
    <t>Prestazioni specialistiche ad erogatori - Aziende sanitarie regionali</t>
  </si>
  <si>
    <t>Prestazioni specialistiche ad erogatori - Aziende ospedaliere regionali</t>
  </si>
  <si>
    <t>Assistenza integrativa (farmacie convenzionate) per altre aziende sanitarie locali piemontesi</t>
  </si>
  <si>
    <t>Ricavo riconosciuto alle ASR per prestazioni erogate nel programma di screening dei tumori (mammella, collo dell'utero e colon retto)</t>
  </si>
  <si>
    <t>Altre prestazioni sanitarie e socio-sanitarie ad ASR piemontesi</t>
  </si>
  <si>
    <t>Ricavo da prestazioni di laboratorio da aziende sanitarie regionali per prestazioni delle aziende sanitarie regionali di  riferimento per la concentrazazione di attività di laboratorio</t>
  </si>
  <si>
    <t xml:space="preserve">Ricavi per prestazioni  per  altre prestazioni sanitarie e socio-sanitarie a rilevanza sanitaria  ad Aziende Sanitarie Regione  </t>
  </si>
  <si>
    <t>AA0440</t>
  </si>
  <si>
    <t>A.4.A.2) Ricavi per prestaz. sanitarie e sociosanitarie a rilevanza sanitaria erogate ad altri soggetti pubblici</t>
  </si>
  <si>
    <t>Proventi per servizi resi ad enti previdenziali della Regione</t>
  </si>
  <si>
    <t>Proventi per servizi resi ad enti previdenziali extra Regione</t>
  </si>
  <si>
    <t>Proventi per servizi resi ad amministrazioni del settore statale nella Regione</t>
  </si>
  <si>
    <t>Proventi per servizi resi ad amministrazioni del settore statale extra regionale</t>
  </si>
  <si>
    <t>Proventi per servizi resi ad enti del settore pubblico allargato nella Regione</t>
  </si>
  <si>
    <t>Proventi per servizi resi ad enti del settore pubblico allargato extra regionale</t>
  </si>
  <si>
    <t>Prestazioni specialistiche ad erogatori - presidi ex art.41-42-43 L.833/78</t>
  </si>
  <si>
    <t>Prestazioni / Servizi in favore dell'ARPA (Agenzia regionale per la protezione ambientale) ed altri soggetti pubblici della Regione</t>
  </si>
  <si>
    <t>Altre prestazioni sanitarie  Extraregione</t>
  </si>
  <si>
    <t>AA0460</t>
  </si>
  <si>
    <t>A.4.A.3.1) Prestazioni di ricovero</t>
  </si>
  <si>
    <t>Assistenza ospedaliera ad Aziende sanitarie extraregionali produzione propria</t>
  </si>
  <si>
    <t>Assistenza ospedaliera ad Aziende sanitarie extraregionali   prestazioni prodotte con sperimentazioni gestionali (società partecipate)</t>
  </si>
  <si>
    <t>AA0470</t>
  </si>
  <si>
    <t>A.4.A.3.2) Prestazioni ambulatoriali</t>
  </si>
  <si>
    <t>Assistenza specialistica ad Aziende sanitarie extraregionali  riaddebito prestazioni prodotte con sperimentazioni gestionali (società partecipate)</t>
  </si>
  <si>
    <t>Ricavi per prestazioni di specialistica ambulatoriale ad Aziende Sanitarie extra-Regione</t>
  </si>
  <si>
    <t>AA0471</t>
  </si>
  <si>
    <t>A.4.A.3.3) Prestazioni pronto soccorso non seguite da ricovero</t>
  </si>
  <si>
    <t>Ricavi per prestazioni  di pronto soccorso non seguite da ricovero ad Aziende Sanitarie extra-Regione</t>
  </si>
  <si>
    <t>AA0480</t>
  </si>
  <si>
    <t>A.4.A.3.4) Prestazioni di psichiatria non soggetta a compensazione (resid. e semiresid.)</t>
  </si>
  <si>
    <t>Prestazioni di psichiatria non soggetta a compensazione (resid. e semiresid.) per aziende extra regionali</t>
  </si>
  <si>
    <t>AA0490</t>
  </si>
  <si>
    <t>A.4.A.3.5) Prestazioni di File F</t>
  </si>
  <si>
    <t>Ricavi erogazione diretta farmaci (file F) ad Aziende sanitarie extra-regione</t>
  </si>
  <si>
    <t>Erogazione diretta farmaci (file F)  ad ad Aziende sanitarie extraregionali  riaddebito prestazioni prodotte con sperimentazioni gestionali (società partecipate)</t>
  </si>
  <si>
    <t>AA0500</t>
  </si>
  <si>
    <t>A.4.A.3.6) Prestazioni servizi MMG, PLS, Contin. assistenziale Extraregione</t>
  </si>
  <si>
    <t>Assistenza sanitaria di base ad Aziende sanitarie extra regionali</t>
  </si>
  <si>
    <t>AA0510</t>
  </si>
  <si>
    <t>A.4.A.3.7) Prestazioni servizi farmaceutica convenzionata Extraregione</t>
  </si>
  <si>
    <t>Assistenza farmaceutica convenzionata per altre aziende sanitarie locali extraregionali</t>
  </si>
  <si>
    <t>Ricavi di mobilità ad Aziende sanitarie extra-regionali compensazione per farmaci innovativi di cui al DM sui farmaci innovativi (pubblicato in GU del 12/11/2015)</t>
  </si>
  <si>
    <t>AA0520</t>
  </si>
  <si>
    <t>A.4.A.3.8) Prestazioni termali Extraregione</t>
  </si>
  <si>
    <t>Ricavi per assistenza termale da altre aziende sanitarie extra-regione</t>
  </si>
  <si>
    <t>AA0530</t>
  </si>
  <si>
    <t>A.4.A.3.9) Prestazioni trasporto ambulanze ed elisoccorso Extraregione</t>
  </si>
  <si>
    <t>Prestazioni trasporto ambulanze ed elisoccorso Extraregione</t>
  </si>
  <si>
    <t>AA0541</t>
  </si>
  <si>
    <t>A.4.A.3.10) Prestazioni assistenza integrativa da pubblico (extraregione)</t>
  </si>
  <si>
    <t>Assistenza integrativa (farmacie convenzionate) per altre aziende sanitarie locali extra-regionali</t>
  </si>
  <si>
    <t>AA0542</t>
  </si>
  <si>
    <t>A.4.A.3.11) Prestazioni assistenza protesica da pubblico (extraregione)</t>
  </si>
  <si>
    <t xml:space="preserve">Ricavi per prestazioni   assistenza protesica ad Aziende Sanitarie extra Regione  </t>
  </si>
  <si>
    <t>AA0550</t>
  </si>
  <si>
    <t>A.4.A.3.12) Ricavi per cessione di emocomponenti e cellule staminali Extraregione</t>
  </si>
  <si>
    <t>Ricavi per cessione di emocomponenti e cellule staminali Extraregione</t>
  </si>
  <si>
    <t>AA0590</t>
  </si>
  <si>
    <t>A.4.A.3.15.B) Altre prestazioni sanitarie e socio-sanitarie a rilevanza sanitaria non soggette a compensazione Extraregione</t>
  </si>
  <si>
    <t>Prestazioni di prevenzione ad Aziende sanitarie extra regionali</t>
  </si>
  <si>
    <t>Assistenza semiresidenziale e territoriale ad Aziende sanitarie extraregionali</t>
  </si>
  <si>
    <t>Assistenza residenziale ad Aziende sanitarie extraregionali</t>
  </si>
  <si>
    <t>Prestazioni specialistiche ad erogatori - Aziende sanitarie extraregionali</t>
  </si>
  <si>
    <t>Prestazioni di assistenza riabilitativa non soggetta a compensazione Extraregione</t>
  </si>
  <si>
    <t>AA0600</t>
  </si>
  <si>
    <t>A.4.A.3.16) Altre prestazioni sanitarie a rilevanza sanitaria - Mobilità attiva Internazionale</t>
  </si>
  <si>
    <t>Altre prestazioni sanitarie - Mobilità attiva Internazionale (Regione)</t>
  </si>
  <si>
    <t>AA0610</t>
  </si>
  <si>
    <t>A.4.B)  Ricavi per prestazioni sanitarie e sociosanitarie a rilevanza sanitaria erogate da privati v/residenti Extraregione in compensazione (mobilità attiva)</t>
  </si>
  <si>
    <t>AA0620</t>
  </si>
  <si>
    <t>A.4.B.1)  Prestazioni di ricovero da priv. Extraregione in compensazione (mobilità attiva)</t>
  </si>
  <si>
    <t>Assistenza ospedaliera ad Aziende sanitarie extraregionali  riaddebito prestazioni acquistate da strutture private accreditate</t>
  </si>
  <si>
    <t>Assistenza ospedaliera ad ad Aziende sanitarie extraregionali riaddebito prestazioni acquistate da  ex aarrtt 41-43 L.833/1978</t>
  </si>
  <si>
    <t>AA0630</t>
  </si>
  <si>
    <t>A.4.B.2)  Prestazioni ambulatoriali da priv. Extraregione in compensazione  (mobilità attiva)</t>
  </si>
  <si>
    <t>Assistenza specialistica ad Aziende sanitarie extraregionali  riaddebito prestazioni acquistate da strutture private accreditate</t>
  </si>
  <si>
    <t>Ricavi per Assistenza specialistica ad ASL extra Regione riaddebito prest. da presidi ospedalieri privati equiparati ai pubblici</t>
  </si>
  <si>
    <t>AA0631</t>
  </si>
  <si>
    <t>A.4.B.3)  Prestazioni  di pronto soccorso non segute da ricovero da priv. Extraregione in compensazione  (mobilità attiva)</t>
  </si>
  <si>
    <t>Ricavi per prestazioni  di pronto soccorso non seguite da ricovero ad ASL extra Regione riaddebito prest. da presidi ospedalieri privati equiparati ai pubblici</t>
  </si>
  <si>
    <t>AA0640</t>
  </si>
  <si>
    <t>A.4.B.4)  Prestazioni di File F da priv. Extraregione in compensazione (mobilità attiva)</t>
  </si>
  <si>
    <t>Erogazione diretta farmaci (file F)  ad Aziende sanitarie extraregionali  riaddebito prestazioni acquistate da strutture private accreditate</t>
  </si>
  <si>
    <t>Erogazione diretta farmaci (file F)  ad Aziende sanitarie extraregionali riaddebito prestazioni acquistate da  ex aarrtt 41-43 L.833/1978</t>
  </si>
  <si>
    <t>AA0650</t>
  </si>
  <si>
    <t>A.4.B.5)  Altre prestazioni sanitarie e sociosanitarie a rilevanza sanitaria erogate da privati v/residenti Extraregione in compensazione (mobilità attiva)</t>
  </si>
  <si>
    <t>Altre prestazioni sanitarie erogate da privati v/residenti extraregione in compensazione (mobilità attiva)</t>
  </si>
  <si>
    <t>AA0660</t>
  </si>
  <si>
    <t>A.4.C)  Ricavi per prestazioni sanitarie e sociosanitarie a rilevanza sanitaria erogate a privati</t>
  </si>
  <si>
    <t>Proventi per servizi resi ad imprese ed istituzioni private della Regione</t>
  </si>
  <si>
    <t>Proventi e servizi resi ad imprese ed istituzioni private extra Regione</t>
  </si>
  <si>
    <t>AA0670</t>
  </si>
  <si>
    <t>A.4.D)  Ricavi per prestazioni sanitarie erogate in regime di intramoenia</t>
  </si>
  <si>
    <t>AA0680</t>
  </si>
  <si>
    <t>A.4.D.1)  Ricavi per prestazioni sanitarie intramoenia - Area ospedaliera</t>
  </si>
  <si>
    <t>Ricavi per prestazioni sanitarie intramoenia - Area ospedaliera</t>
  </si>
  <si>
    <t>AA0690</t>
  </si>
  <si>
    <t>A.4.D.2)  Ricavi per prestazioni sanitarie intramoenia - Area specialistica</t>
  </si>
  <si>
    <t xml:space="preserve"> Ricavi per prestazioni sanitarie intramoenia - Area specialistica</t>
  </si>
  <si>
    <t>AA0700</t>
  </si>
  <si>
    <t>A.4.D.3)  Ricavi per prestazioni sanitarie intramoenia - Area sanità pubblica</t>
  </si>
  <si>
    <t xml:space="preserve">Ricavi per prestazioni sanitarie intramoenia - Area sanità pubblica </t>
  </si>
  <si>
    <t>AA0710</t>
  </si>
  <si>
    <t>A.4.D.4)  Ricavi per prestazioni sanitarie intramoenia - Consulenze (ex art. 55 c.1 lett. c), d) ed ex art. 57-58)</t>
  </si>
  <si>
    <t>Ricavi per prestazioni sanitarie intramoenia - Consulenze con soggetti non AS Piemonte (ex art. 55 c.1 lett. c), d) ed ex Art. 57-58)</t>
  </si>
  <si>
    <t>AA0720</t>
  </si>
  <si>
    <t>A.4.D.5)  Ricavi per prestazioni sanitarie intramoenia - Consulenze (ex art. 55 c.1 lett. c), d) ed ex art. 57-58) (Aziende sanitarie pubbliche della Regione)</t>
  </si>
  <si>
    <t>Ricavi per consulenze sanitarie -personale dipendente per altre ASR piemontesi</t>
  </si>
  <si>
    <t>Ricavi per prestazioni sanitarie intramoenia - Consulenze con ASR, IRCCS e Policlinici della Regione (ex art. 55 c.1 lett. c), d) ed ex Art. 57-58)</t>
  </si>
  <si>
    <t>AA0730</t>
  </si>
  <si>
    <t>A.4.D.6)  Ricavi per prestazioni sanitarie intramoenia - Altro</t>
  </si>
  <si>
    <t>Ricavi per prestazioni sanitarie intramoenia - Altro</t>
  </si>
  <si>
    <t>AA0740</t>
  </si>
  <si>
    <t>A.4.D.7)  Ricavi per prestazioni sanitarie intramoenia - Altro (Aziende sanitarie pubbliche della Regione)</t>
  </si>
  <si>
    <t>Ricavi per prestazioni sanitarie intramoenia - Altro (Asl - Ao, Irccs e Policlinici  della Regione)</t>
  </si>
  <si>
    <t>AA0770</t>
  </si>
  <si>
    <t>A.5.B) Concorsi, recuperi e rimborsi da Regione</t>
  </si>
  <si>
    <t>AA0780</t>
  </si>
  <si>
    <t>A.5.B.1) Rimborso degli oneri stipendiali del personale dell'azienda in posizione di comando presso la Regione</t>
  </si>
  <si>
    <t>Rimborso degli oneri stipendiali del personale dell'azienda in posizione di comando v/Regione</t>
  </si>
  <si>
    <t>AA0790</t>
  </si>
  <si>
    <t>A.5.B.2) Altri concorsi, recuperi e rimborsi da parte della Regione</t>
  </si>
  <si>
    <t>Concorsi, recuperi e rimborsi per attività tipiche v/Regione - servizi</t>
  </si>
  <si>
    <t>AA0800</t>
  </si>
  <si>
    <t>A.5.C) Concorsi, recuperi e rimborsi da Aziende sanitarie pubbliche della Regione</t>
  </si>
  <si>
    <t>AA0810</t>
  </si>
  <si>
    <t>A.5.C.1) Rimborso degli oneri stipendiali del personale dipendente dell'azienda in posizione di comando presso Aziende sanitarie pubbliche della Regione</t>
  </si>
  <si>
    <t>Rimborso da altre ASR piemontesi per personale comandato</t>
  </si>
  <si>
    <t>AA0820</t>
  </si>
  <si>
    <t>A.5.C.2) Rimborsi per acquisto beni da parte di Aziende sanitarie pubbliche della Regione</t>
  </si>
  <si>
    <t>Ricavi da rimborso acquisti dispositivi in vitreo della ASR capofila</t>
  </si>
  <si>
    <t>Ricavi da rimborso acquisti dispositivi medici della ASR capofila</t>
  </si>
  <si>
    <t>Rimborso degli acquisti di vaccini della ASR Capofila</t>
  </si>
  <si>
    <t>Rimborso degli acquisti di DPI altri beni sanitaridella ASR capofila</t>
  </si>
  <si>
    <t>Rimborsi per acquisto beni da parte di Asl-AO, IRCCS, Policlinici della Regione</t>
  </si>
  <si>
    <t>Vendita di emoderivati e plasma soggetti a compensazione regionale</t>
  </si>
  <si>
    <t>"Rimborso a favore della ASL CAPOFILA per acquisto di  prodotti farmaceutici PHT per conto delle altre ASL"</t>
  </si>
  <si>
    <t>AA0830</t>
  </si>
  <si>
    <t>A.5.C.3) Altri concorsi, recuperi e rimborsi da parte di Aziende sanitarie pubbliche della Regione</t>
  </si>
  <si>
    <t>Ricavi per consulenze non sanitarie -personale dipendente per altre ASR piemontesi</t>
  </si>
  <si>
    <t>Altri concorsi, recuperi e rimborsi per attività tipiche  da parte di Asl-AO , IRCCS, Policlinici della Regione</t>
  </si>
  <si>
    <t>AA0840</t>
  </si>
  <si>
    <t>A.5.D) Concorsi, recuperi e rimborsi da altri soggetti pubblici</t>
  </si>
  <si>
    <t>AA0850</t>
  </si>
  <si>
    <t>A.5.D.1) Rimborso degli oneri stipendiali del personale dipendente dell'azienda in posizione di comando presso altri soggetti pubblici</t>
  </si>
  <si>
    <t>Rimborso da altre amministrazioni spese personale dipendente comandato</t>
  </si>
  <si>
    <t>AA0860</t>
  </si>
  <si>
    <t>A.5.D.2) Rimborsi per acquisto beni da parte di altri soggetti pubblici</t>
  </si>
  <si>
    <t>Rimborsi per acquisto beni v/altri Enti Pubblici</t>
  </si>
  <si>
    <t>AA0870</t>
  </si>
  <si>
    <t>A.5.D.3) Altri concorsi, recuperi e rimborsi da parte di altri soggetti pubblici</t>
  </si>
  <si>
    <t>Proventi ex art.3 d.lgs.15/1/92 n.51 da soggetti pubblici della Regione</t>
  </si>
  <si>
    <t>Proventi ex art.3 d.lgs.15/1/92 n.51 da soggetti pubblici extra Regione</t>
  </si>
  <si>
    <t>Altri concorsi, recuperi e rimborsi per attività tipiche v/Altri Enti Pubblici</t>
  </si>
  <si>
    <t>Ricavi per consulenze diverse - personale dipendente per altri soggetti</t>
  </si>
  <si>
    <t>TOTALE</t>
  </si>
  <si>
    <t>AA0880</t>
  </si>
  <si>
    <t>A.5.E) Concorsi, recuperi e rimborsi da privati</t>
  </si>
  <si>
    <t>AA0900</t>
  </si>
  <si>
    <t>A.5.E.1.1) Pay-back per il superamento del tetto della spesa farmaceutica territoriale</t>
  </si>
  <si>
    <t>Pay-back per il superamento del tetto della spesa farmaceutica territoriale</t>
  </si>
  <si>
    <t>AA0910</t>
  </si>
  <si>
    <t>A.5.E.1.2) Pay-back per superamento del tetto della spesa farmaceutica ospedaliera</t>
  </si>
  <si>
    <t>Pay-back per il superamento del tetto della spesa farmaceutica ospedaliera</t>
  </si>
  <si>
    <t>AA0920</t>
  </si>
  <si>
    <t>A.5.E.1.3) Ulteriore Pay-back</t>
  </si>
  <si>
    <t>Rimborso da Aziende Farmaceutiche per Pay Back</t>
  </si>
  <si>
    <t>AA0930</t>
  </si>
  <si>
    <t>A.5.E.3) Altri concorsi, recuperi e rimborsi da privati</t>
  </si>
  <si>
    <t>Concorso personale spese per vitto vestiario ed alloggio</t>
  </si>
  <si>
    <t>Recuperi per azioni di rivalsa</t>
  </si>
  <si>
    <t>Concorsi rimborsi e recuperi da altri soggetti</t>
  </si>
  <si>
    <t>Carta dei servizi - addebiti agli utenti</t>
  </si>
  <si>
    <t>0</t>
  </si>
  <si>
    <t>Altri concorsi, recuperi. Per attività tipiche</t>
  </si>
  <si>
    <t>Rimborsi assicurativi</t>
  </si>
  <si>
    <t>Rimborso degli oneri stipendiali del personale preso società partecipata da ASR</t>
  </si>
  <si>
    <t>Costi capitalizzati (incrementi delle immobilizzazioni per lavori interni)</t>
  </si>
  <si>
    <t>Concorsi, recuperi, rimborsi. Attività non tipiche.</t>
  </si>
  <si>
    <t>AA0940</t>
  </si>
  <si>
    <t>A.6)  Compartecipazione alla spesa per prestazioni sanitarie (Ticket)</t>
  </si>
  <si>
    <t>AA0950</t>
  </si>
  <si>
    <t>A.6.A)  Compartecipazione alla spesa per prestazioni sanitarie - Ticket sulle prestazioni di specialistica ambulatoriale e APA-PAC</t>
  </si>
  <si>
    <t>Concorso alla spesa da parte degli assistiti</t>
  </si>
  <si>
    <t>AA0960</t>
  </si>
  <si>
    <t>A.6.B)  Compartecipazione alla spesa per prestazioni sanitarie - Ticket sul pronto soccorso</t>
  </si>
  <si>
    <t xml:space="preserve">Compartecipazione alla spesa per prestazioni sanitarie - Ticket sul pronto soccorso  </t>
  </si>
  <si>
    <t>Quota compensativa dell'ammortamento fabbricati (01/01/1997):</t>
  </si>
  <si>
    <t>AA0970</t>
  </si>
  <si>
    <t>A.6.C)  Compartecipazione alla spesa per prestazioni sanitarie (Ticket) - Altro</t>
  </si>
  <si>
    <t xml:space="preserve">Compartecipazione alla spesa per prestazioni sanitarie (ticket)- Altro </t>
  </si>
  <si>
    <t>Costi capitalizzati da utilizzo finanziamenti per investimenti da Regione</t>
  </si>
  <si>
    <t>AA0980</t>
  </si>
  <si>
    <t>A.7)  Quota contributi c/capitale imputata all'esercizio</t>
  </si>
  <si>
    <t>AA1030</t>
  </si>
  <si>
    <t>A.7.E) Quota imputata all'esercizio degli altri contributi in c/ esercizio destinati ad investimenti</t>
  </si>
  <si>
    <t>Quota imputata all'esercizio degli altri contributi in c/esercizio destinati ad investimenti</t>
  </si>
  <si>
    <t>AA0990</t>
  </si>
  <si>
    <t>A.7.A) Quota imputata all'esercizio dei finanziamenti per investimenti dallo Stato</t>
  </si>
  <si>
    <t>Costi capitalizzati da utilizzo finanziamenti per investimenti dallo Stato</t>
  </si>
  <si>
    <t>AA1000</t>
  </si>
  <si>
    <t>A.7.B)  Quota imputata all'esercizio dei finanziamenti per investimenti da Regione</t>
  </si>
  <si>
    <t>Quota imputata all'esercizio dei contributi in c/esercizio FSR destinati ad investimenti</t>
  </si>
  <si>
    <t>AA1040</t>
  </si>
  <si>
    <t>A.7.F) Quota imputata all'esercizio di altre poste del patrimonio netto</t>
  </si>
  <si>
    <t>Utilizzo quota di donazione</t>
  </si>
  <si>
    <t>Costi capitalizzati da utilizzo altre poste del patrimonio netto</t>
  </si>
  <si>
    <t>Quota imputata all'esercizio di altre poste del patrimonio netto</t>
  </si>
  <si>
    <t>AA1060</t>
  </si>
  <si>
    <t>A.9) Altri ricavi e proventi</t>
  </si>
  <si>
    <t>AA1070</t>
  </si>
  <si>
    <t>A.9.A) Ricavi per prestazioni non sanitarie</t>
  </si>
  <si>
    <t>Proventi servizi non sanitari resi a privati paganti</t>
  </si>
  <si>
    <t>Altre entrate</t>
  </si>
  <si>
    <t>Proventi ammende ex d.leg.vo 758/94</t>
  </si>
  <si>
    <t>Proventi sanzioni ex L.R. 35/96</t>
  </si>
  <si>
    <t>Tariffe sulla produzione ed immissione sul mercato di latte e derivati (D.Int. 21/01/1999)</t>
  </si>
  <si>
    <t>Proventi derivanti dalle autorizzazioni per le attività di cui al D.Lgs.123/99 (attività di produzione..di alimenti animali additivati)</t>
  </si>
  <si>
    <t>Proventi ex art.3 d.lgs.15/1/92 n.51 da soggetti privati della Regione</t>
  </si>
  <si>
    <t>AA1080</t>
  </si>
  <si>
    <t>A.9.B) Fitti attivi ed altri proventi da attività immobiliari</t>
  </si>
  <si>
    <t>Entrate di terreni ed immobili da reddito</t>
  </si>
  <si>
    <t>AA1090</t>
  </si>
  <si>
    <t>A.9.C) Altri proventi diversi</t>
  </si>
  <si>
    <t>altri proventi non sanitari</t>
  </si>
  <si>
    <t>Poste correttive e compensative delle spese</t>
  </si>
  <si>
    <t>Entrate per distributori di caffe, acqua minerale e gestione telefono pubblico</t>
  </si>
  <si>
    <t>Aggregati C-D-E</t>
  </si>
  <si>
    <t>CA0020</t>
  </si>
  <si>
    <t>C.1.A) Interessi attivi su c/tesoreria unica</t>
  </si>
  <si>
    <t>Entrate per interessi attivi su c/tesoreria</t>
  </si>
  <si>
    <t>CA0030</t>
  </si>
  <si>
    <t>C.1.B) Interessi attivi su c/c postali e bancari</t>
  </si>
  <si>
    <t>Entrate per interessi attivi su c/postali e bancari</t>
  </si>
  <si>
    <t>CA0040</t>
  </si>
  <si>
    <t>C.1.C) Altri interessi attivi</t>
  </si>
  <si>
    <t>Entrate per interessi attivi vari</t>
  </si>
  <si>
    <t>CA0100</t>
  </si>
  <si>
    <t>C.2.E) Utili su cambi</t>
  </si>
  <si>
    <t>Utili su cambi</t>
  </si>
  <si>
    <t>CA0060</t>
  </si>
  <si>
    <t>C.2.A) Proventi da partecipazioni</t>
  </si>
  <si>
    <t>Proventi da partecipazioni</t>
  </si>
  <si>
    <t>CA0070</t>
  </si>
  <si>
    <t>C.2.B) Proventi finanziari da crediti iscritti nelle immobilizzazioni</t>
  </si>
  <si>
    <t>Proventi finanziari da crediti iscritti nelle immobilizzazioni</t>
  </si>
  <si>
    <t>CA0080</t>
  </si>
  <si>
    <t>C.2.C) Proventi finanziari da titoli iscritti nelle immobilizzazioni</t>
  </si>
  <si>
    <t>Proventi finanziari da titoli iscritti nelle immobilizzazioni</t>
  </si>
  <si>
    <t>CA0090</t>
  </si>
  <si>
    <t>C.2.D) Altri proventi finanziari diversi dai precedenti</t>
  </si>
  <si>
    <t>Altri proventi finanziari diversi dai precedenti</t>
  </si>
  <si>
    <t>DA0010</t>
  </si>
  <si>
    <t>D.1)  Rivalutazioni</t>
  </si>
  <si>
    <t>Rivalutazione dei valori mobiliari</t>
  </si>
  <si>
    <t>EA0020</t>
  </si>
  <si>
    <t>E.1.A) Plusvalenze+F109</t>
  </si>
  <si>
    <t>Plusvalenze di alienazione di beni</t>
  </si>
  <si>
    <t>EA0040</t>
  </si>
  <si>
    <t>E.1.B.1) Proventi da donazioni e liberalità diverse</t>
  </si>
  <si>
    <t>Donazioni in conto esercizio da imprese</t>
  </si>
  <si>
    <t>Donazioni in conto esercizio da privati famiglie</t>
  </si>
  <si>
    <t>Donazioni in conto esercizio da istituzioni sociali senza fine di lucro</t>
  </si>
  <si>
    <t>EA0051</t>
  </si>
  <si>
    <t>E.1.B.2.1) Sopravvenienze attive per quote F.S. vincolato</t>
  </si>
  <si>
    <t xml:space="preserve"> Sopravvenienze attive per quote F.S. vincolato</t>
  </si>
  <si>
    <t>EA0060</t>
  </si>
  <si>
    <t>E.1.B.2.2) Sopravvenienze attive v/Aziende sanitarie pubbliche della Regione</t>
  </si>
  <si>
    <t>Altre sopravvenienze attive da ASR piemontesi</t>
  </si>
  <si>
    <t>EA0090</t>
  </si>
  <si>
    <t>E.1.B.2.3.B) Sopravvenienze attive v/terzi relative al personale</t>
  </si>
  <si>
    <t>Sopravvenienze attive v/terzi relative al personale (es.riduzione fondi in esubero..)</t>
  </si>
  <si>
    <t>EA0100</t>
  </si>
  <si>
    <t>E.1.B.2.3.C) Sopravvenienze attive v/terzi relative alle convenzioni con medici di base</t>
  </si>
  <si>
    <t>Sopravvenienze attive v/terzi relative alle convenzioni con medici di base (es.riduzione fondi in esubero..)</t>
  </si>
  <si>
    <t>EA0110</t>
  </si>
  <si>
    <t>E.1.B.2.3.D) Sopravvenienze attive v/terzi relative alle convenzioni per la specialistica</t>
  </si>
  <si>
    <t>Sopravvenienze attive v/terzi relative alle convenzioni per la specialistica (es.riduzione fondi in esubero..)</t>
  </si>
  <si>
    <t>EA0120</t>
  </si>
  <si>
    <t>E.1.B.2.3.E) Sopravvenienze attive v/terzi relative all'acquisto prestaz. sanitarie da operatori accreditati</t>
  </si>
  <si>
    <t>Sopravvenienze attive v/terzi relative alla vendita prestaz. Sanitarie da operatori accreditati</t>
  </si>
  <si>
    <t>EA0130</t>
  </si>
  <si>
    <t>E.1.B.2.3.F) Sopravvenienze attive v/terzi relative all'acquisto di beni e servizi</t>
  </si>
  <si>
    <t>Sopravvenienze attive v/terzi relative alla vendita di beni e servizi</t>
  </si>
  <si>
    <t>EA0140</t>
  </si>
  <si>
    <t>E.1.B.2.3.G) Altre sopravvenienze attive v/terzi</t>
  </si>
  <si>
    <t>Diminuzione del fondo sopravvenienze attive del fondo imposte</t>
  </si>
  <si>
    <t>Finanziamento spesa esercizi pregressi</t>
  </si>
  <si>
    <t>Finanziamento danni alluvionali</t>
  </si>
  <si>
    <t>Riduzione fondi accantonati per fondi rischi diversi</t>
  </si>
  <si>
    <t>Riduzione fondi accantonati per fondi rischi crediti</t>
  </si>
  <si>
    <t>Riduzione fondi accantonati per premio operosita medici SUMAI</t>
  </si>
  <si>
    <t>Riduzione fondi accantonati per altri motivi</t>
  </si>
  <si>
    <t>Proventi per differenze da conversione in euro</t>
  </si>
  <si>
    <t>Altre sopravvenienze attive (escluse le insussistenze)</t>
  </si>
  <si>
    <t>Finanziamento regionale per gestione liquidatoria ASR -1994 e ante-</t>
  </si>
  <si>
    <t>Sopravvenienze attive da altri soggetti per gestione liquidatoria ASR -1994 e ante-</t>
  </si>
  <si>
    <t>EA0160</t>
  </si>
  <si>
    <t>E.1.B.3.1) Insussistenze attive v/Aziende sanitarie pubbliche della Regione</t>
  </si>
  <si>
    <t>Per esito mobilità regionale anni precedenti - assistenza integrativa e protesica (farmacie convenzionate)</t>
  </si>
  <si>
    <t>Per esito mobilità regionale anni precedenti - assistenza specialistica ambulatoriale</t>
  </si>
  <si>
    <t>Per esito mobilità regionale anni precedenti - farmaceutica</t>
  </si>
  <si>
    <t>Insussistenze Attive v/Asl-AO, IRCCS, Policlinici</t>
  </si>
  <si>
    <t>Per esito mobilità regionale anni precedenti - medicina di base</t>
  </si>
  <si>
    <t>Per esito mobilità regionale anni precedenti - assistenza ospedaliera</t>
  </si>
  <si>
    <t>EA0180</t>
  </si>
  <si>
    <t>E.1.B.3.2.A) Insussistenze attive v/terzi relative alla mobilità extraregionale</t>
  </si>
  <si>
    <t>Insussistenze attive v/terzi relative alla mobilità extraregionale</t>
  </si>
  <si>
    <t>Per esito mobilità extraregionale anni precedenti - assistenza ospedaliera</t>
  </si>
  <si>
    <t>Per esito mobilità extraregionale anni precedenti - assistenza specialistica ambulatoriale</t>
  </si>
  <si>
    <t>Per esito mobilità extraregionale anni precedenti - medicina di base</t>
  </si>
  <si>
    <t xml:space="preserve">Per esito mobilità extraregionale anni precedenti - farmaceutica </t>
  </si>
  <si>
    <t>EA0190</t>
  </si>
  <si>
    <t>E.1.B.3.2.B) Insussistenze attive v/terzi relative al personale</t>
  </si>
  <si>
    <t>Insussistenze attive v/terzi relative al personale</t>
  </si>
  <si>
    <t>EA0200</t>
  </si>
  <si>
    <t>E.1.B.3.2.C) Insussistenze attive v/terzi relative alle convenzioni con medici di base</t>
  </si>
  <si>
    <t>Insussistenze attive v/terzi relative alle convenzioni con medici di base</t>
  </si>
  <si>
    <t>EA0210</t>
  </si>
  <si>
    <t>E.1.B.3.2.D) Insussistenze attive v/terzi relative alle convenzioni per la specialistica</t>
  </si>
  <si>
    <t>Insussistenze attive v/terzi relative alle convenzioni per la specialistica</t>
  </si>
  <si>
    <t>EA0220</t>
  </si>
  <si>
    <t>E.1.B.3.2.E) Insussistenze attive v/terzi relative all'acquisto prestaz. sanitarie da operatori accreditati</t>
  </si>
  <si>
    <t>Insussistenze attive v/terzi relative all'acquisto prestaz. Sanitarie da operatori accreditati</t>
  </si>
  <si>
    <t>EA0230</t>
  </si>
  <si>
    <t>E.1.B.3.2.F) Insussistenze attive v/terzi relative all'acquisto di beni e servizi</t>
  </si>
  <si>
    <t>Insussistenze attive v/terzi relative all'acquisto di beni e servizi</t>
  </si>
  <si>
    <t>EA0240</t>
  </si>
  <si>
    <t>E.1.B.3.2.G) Altre insussistenze attive v/terzi</t>
  </si>
  <si>
    <t>Insussistenze attive. Rappresentano la sopravvenuta insussistenza di costi e passività iscritte in bilancio negli esercizi precedenti</t>
  </si>
  <si>
    <t>TOTALE RICAVI</t>
  </si>
  <si>
    <t>Costi N1 - consumo beni sanitari</t>
  </si>
  <si>
    <t>Aggregati CE</t>
  </si>
  <si>
    <t>Sottoconti</t>
  </si>
  <si>
    <t>Elisi</t>
  </si>
  <si>
    <t>natura</t>
  </si>
  <si>
    <t>BA0050</t>
  </si>
  <si>
    <t>B.1.A.1.2) Medicinali senza AIC</t>
  </si>
  <si>
    <t>"Medicinali privi di AIC impiegati nella produzione di ricoveri e prestazioni"</t>
  </si>
  <si>
    <t>BA2671</t>
  </si>
  <si>
    <t>B.13.A.1) Prodotti farmaceutici ed emoderivati</t>
  </si>
  <si>
    <t>Rimanenze inziali di magazzino -Medicinali privi di AIC impiegati nella produzione di ricoveri e prestazioni-</t>
  </si>
  <si>
    <t>Rimanenze finali di magazzino -Medicinali privi di AIC impiegati nella produzione di ricoveri e prestazioni-</t>
  </si>
  <si>
    <t>Soluzioni fisiologiche e medicinali senza AIC</t>
  </si>
  <si>
    <t>TOT-1</t>
  </si>
  <si>
    <t>totale gruppo sottoconti</t>
  </si>
  <si>
    <t>BA0100</t>
  </si>
  <si>
    <t>B.1.A.2.3) da altri soggetti</t>
  </si>
  <si>
    <t>Sangue ed emocomponenti</t>
  </si>
  <si>
    <t>BA2672</t>
  </si>
  <si>
    <t>B.13.A.2) Sangue ed emocomponenti</t>
  </si>
  <si>
    <t>TOT-2</t>
  </si>
  <si>
    <t>BA0040</t>
  </si>
  <si>
    <t>B.1.A.1.1) Medicinali con AIC, ad eccezione di vaccini, emoderivati di produzione regionale, ossigeno e altri gas medicali</t>
  </si>
  <si>
    <t>Emoderivati</t>
  </si>
  <si>
    <t>TOT-3</t>
  </si>
  <si>
    <t>BA0080</t>
  </si>
  <si>
    <t>B.1.A.2.1) da pubblico (Aziende sanitarie pubbliche della Regione) ¿ Mobilità intraregionale</t>
  </si>
  <si>
    <t>"Sangue ed emocomponenti in compensazione"</t>
  </si>
  <si>
    <t>Sangue ed emocomponenti acquisto da ASR Piemonte in compensazione</t>
  </si>
  <si>
    <t>TOT-4</t>
  </si>
  <si>
    <t>BA0061</t>
  </si>
  <si>
    <t>B.1.A.1.4.1) Emoderivati di produzione regionale da pubblico (Aziende sanitarie pubbliche della Regione) - Mobilità intraregionale</t>
  </si>
  <si>
    <t>"Emoderivati in compensazione"</t>
  </si>
  <si>
    <t>emoderivati  da ASR Piemonte in compensazione</t>
  </si>
  <si>
    <t>BA0063</t>
  </si>
  <si>
    <t>B.1.A.1.4.3) Emoderivati di produzione regionale da altri soggetti</t>
  </si>
  <si>
    <t>Acquisto di emoderivati  da ASR Piemonte in compensazione</t>
  </si>
  <si>
    <t>TOT-5</t>
  </si>
  <si>
    <t>Acquisti di emoderivati dellla (CRCC) ASL TO 4 netto plasma trattato ricevuto da ASR</t>
  </si>
  <si>
    <t>Rimanenze iniziali di emoderivati dellla (CRCC) ASL TO 4 netto plasma trattato ricevuto da ASR</t>
  </si>
  <si>
    <t>Rimanenze finali di emoderivati dellla (CRCC) ASL TO 4 netto plasma trattato ricevuto da ASR</t>
  </si>
  <si>
    <t>TOT-6</t>
  </si>
  <si>
    <t>BA0260</t>
  </si>
  <si>
    <t>B.1.A.5)  Materiali per la profilassi (vaccini)</t>
  </si>
  <si>
    <t>"Sieri e vaccini"</t>
  </si>
  <si>
    <t>BA2675</t>
  </si>
  <si>
    <t>B.13.A.5) Materiali per la profilassi (vaccini)</t>
  </si>
  <si>
    <t>Siero e vaccini</t>
  </si>
  <si>
    <t>TOT-7</t>
  </si>
  <si>
    <t>Immunoterapie specifiche (Vaccini desensibilizzanti)</t>
  </si>
  <si>
    <t>Vaccini desensibilizzanti</t>
  </si>
  <si>
    <t>TOT-8</t>
  </si>
  <si>
    <t>BA0240</t>
  </si>
  <si>
    <t>B.1.A.3.3)  Dispositivi medico diagnostici in vitro (IVD)</t>
  </si>
  <si>
    <t>Acquisti di dispositivi medico diagnostici in vitro compresi i radiodiagnostici in vitro-</t>
  </si>
  <si>
    <t>BA2673</t>
  </si>
  <si>
    <t>B.13.A.3) Dispositivi medici</t>
  </si>
  <si>
    <t>Reagenti laboratorio</t>
  </si>
  <si>
    <t>Rimanenze finali di magazzino -Dispositivi medico diagnostici in vitro compresi i radiodiagnostici in vitro-</t>
  </si>
  <si>
    <t>TOT-9</t>
  </si>
  <si>
    <t>BA0290</t>
  </si>
  <si>
    <t>B.1.A.8)  Altri beni e prodotti sanitari</t>
  </si>
  <si>
    <t>Altri materiali diagnostici</t>
  </si>
  <si>
    <t>Rimanenze iniziali di magazzino - Radiofarmaci (con e senza AIC) e radiodiagnostici-</t>
  </si>
  <si>
    <t>Rimanenze finali di magazzino -Radiofarmaci (con e senza AIC) e radiodiagnostici-</t>
  </si>
  <si>
    <t>TOT-10</t>
  </si>
  <si>
    <t>acquisto di beni per assistenza integrativa compresa nei LEA (non compresa DM 332/1999)</t>
  </si>
  <si>
    <t>BA2678</t>
  </si>
  <si>
    <t>B.13.A.8)  Altri beni e prodotti sanitari</t>
  </si>
  <si>
    <t>rimanenze iniziali di beni per assistenza integrativa compresa nei LEA (non compresa DM 332/1999)</t>
  </si>
  <si>
    <t>rimanenze finali di beni per assistenza integrativa compresa nei LEA (non compresa DM 332/1999)</t>
  </si>
  <si>
    <t>TOT-11</t>
  </si>
  <si>
    <t>acquisto di beni per assistenza integrativa NON compresa nei LEA (non compresa DM 332/1999)</t>
  </si>
  <si>
    <t>rimanenze iniziali di beni per assistenza integrativa NON compresa nei LEA (non compresa DM 332/1999)</t>
  </si>
  <si>
    <t>rimanenze finali di beni per assistenza integrativa NON compresa nei LEA (non compresa DM 332/1999)</t>
  </si>
  <si>
    <t>TOT-12</t>
  </si>
  <si>
    <t>acquisto di beni per assistenza protesica ex DM 332/1999</t>
  </si>
  <si>
    <t>rimanenze iniziali per assistenza protesica ex DM 332/1999</t>
  </si>
  <si>
    <t>rimanenze finali per assistenza protesica ex DM 332/1999</t>
  </si>
  <si>
    <t>TOT-13</t>
  </si>
  <si>
    <t>BA0220</t>
  </si>
  <si>
    <t>B.1.A.3.1)  Dispositivi medici</t>
  </si>
  <si>
    <t>Acquisto dispositivi medici</t>
  </si>
  <si>
    <t>Rimanenze iniziali di dispositivi medici</t>
  </si>
  <si>
    <t>Rimanenze finali di dispositivi medici</t>
  </si>
  <si>
    <t>Resi per acquisto dispositvi medici</t>
  </si>
  <si>
    <t>TOT-14</t>
  </si>
  <si>
    <t>Materiali chirurgici, sanitario e diagnostico per uso veterinario</t>
  </si>
  <si>
    <t>BA0280</t>
  </si>
  <si>
    <t>B.1.A.7)  Materiali e prodotti per uso veterinario</t>
  </si>
  <si>
    <t>TOT-15</t>
  </si>
  <si>
    <t>BA0250</t>
  </si>
  <si>
    <t>B.1.A.4)  Prodotti dietetici</t>
  </si>
  <si>
    <t>Prodotti dietetici (e di nutrizione enterale)</t>
  </si>
  <si>
    <t>BA2674</t>
  </si>
  <si>
    <t>B.13.A.4) Prodotti dietetici</t>
  </si>
  <si>
    <t>Prodotti dietetici (e di nutrizione enterale) - rimanenze iniziali</t>
  </si>
  <si>
    <t>Prodotti dietetici (e di nutrizione enterale) - rimanenze finali</t>
  </si>
  <si>
    <t>Prodotti dietetici (e di nutrizione enterale) - (resi)</t>
  </si>
  <si>
    <t>TOT-16</t>
  </si>
  <si>
    <t>"Altri beni e prodotti sanitari non diversamente imputabili"</t>
  </si>
  <si>
    <t>Altri beni e prodotti sanitari</t>
  </si>
  <si>
    <t>TOT-17</t>
  </si>
  <si>
    <t>Acquisto di medicinali privi di AIC</t>
  </si>
  <si>
    <t>TOT-18</t>
  </si>
  <si>
    <t>BA0230</t>
  </si>
  <si>
    <t>B.1.A.3.2)  Dispositivi medici impiantabili attivi</t>
  </si>
  <si>
    <t>Protesi- -dispositivi medici impiantabili attivi</t>
  </si>
  <si>
    <t>TOT-19</t>
  </si>
  <si>
    <t>BA0270</t>
  </si>
  <si>
    <t>B.1.A.6)  Prodotti chimici</t>
  </si>
  <si>
    <t>"Prodotti chimici non IVD"</t>
  </si>
  <si>
    <t>BA2676</t>
  </si>
  <si>
    <t>B.13.A.6) Prodotti chimici</t>
  </si>
  <si>
    <t>Prodotti chimici non IVD</t>
  </si>
  <si>
    <t>TOT-20</t>
  </si>
  <si>
    <t>Acquisto di dispositivi medici della ASR capofila</t>
  </si>
  <si>
    <t>Rimanenze iniziali di dispositivi medici della ASR capofila</t>
  </si>
  <si>
    <t>Rimanenze finali i dispositivi medici della ASR capofila</t>
  </si>
  <si>
    <t>Resi per acquisto di dispositivi medici della ASR capofila</t>
  </si>
  <si>
    <t>TOT-21</t>
  </si>
  <si>
    <t>Acquisto di dispositivi in vitro della ASR capofila</t>
  </si>
  <si>
    <t>Rimanenze iniziali di dispositivi in vitreo della ASR capofila</t>
  </si>
  <si>
    <t>Rimanenze finali i dispositivi in vitreo della ASR capofila</t>
  </si>
  <si>
    <t>Resi per acquisto di dispositivi in vitreo della ASR capofila</t>
  </si>
  <si>
    <t>TOT-22</t>
  </si>
  <si>
    <t>Acquisti di vaccini della ASR Capofila</t>
  </si>
  <si>
    <t>Rimanenze inziali di magazzino per Acquisti di vaccini della ASR Capofila</t>
  </si>
  <si>
    <t>Rimanenze finali di magazzino per Acquisti di vaccini della ASR Capofila</t>
  </si>
  <si>
    <t>TOT-23</t>
  </si>
  <si>
    <t>BA0090</t>
  </si>
  <si>
    <t>B.1.A.2.2) da pubblico (Aziende sanitarie pubbliche extra Regione) ¿ Mobilità extraregionale</t>
  </si>
  <si>
    <t>Costo di mobilità passiva interregionale ricerca cellule staminali</t>
  </si>
  <si>
    <t>BA0303</t>
  </si>
  <si>
    <t>B.1.A.9.3) Dispositivi medici</t>
  </si>
  <si>
    <t>Acquisto di dispositivi in vitro dalla ASR capofila</t>
  </si>
  <si>
    <t>Acquisto di dispositivi medici da ASR capofila</t>
  </si>
  <si>
    <t>BA0305</t>
  </si>
  <si>
    <t>B.1.A.9.5)  Materiali per la profilassi (vaccini)</t>
  </si>
  <si>
    <t>Rimborso Acquisti di vaccini dalla ASR Capofila</t>
  </si>
  <si>
    <t>TOT-24</t>
  </si>
  <si>
    <t>totale</t>
  </si>
  <si>
    <t>Rimanenze finali Gas medicinali con AIC a distribuzione diretta</t>
  </si>
  <si>
    <t>BA0051</t>
  </si>
  <si>
    <t>Gas medicinali con AIC a distribuzione diretta</t>
  </si>
  <si>
    <t>Rimanenze iniziali dI Gas medicinali con AIC a distribuzione diretta</t>
  </si>
  <si>
    <t>TOT-25</t>
  </si>
  <si>
    <t>Medicinali privi di AIC a distribuzione diretta</t>
  </si>
  <si>
    <t>Rimanenze iniziali di Medicinali privi di AIC a distribuzione diretta</t>
  </si>
  <si>
    <t>Rimanenze finali di Medicinali privi di AIC a distribuzione diretta</t>
  </si>
  <si>
    <t>TOT-26</t>
  </si>
  <si>
    <t>"Medicinali con AIC di fascia A impiegati nella produzione di ricoveri e prestazioni"</t>
  </si>
  <si>
    <t>"Medicinali con AIC di fascia H e C, impiegati nella produzione di ricoveri e prestazioni"</t>
  </si>
  <si>
    <t>Rimanenze iniziali di prodotti farmaceutici esclusi farmaci H , impiegati nella produzione di ricoveri e prestazioni. - resi</t>
  </si>
  <si>
    <t>Rimanenze finali di prodotti farmaceutici esclusi farmaci H , impiegati nella produzione di ricoveri e prestazioni. - resi</t>
  </si>
  <si>
    <t>Acquisto prodotti farmaceutici esclusi farmaci H , impiegati nella produzione di ricoveri e prestazioni. - resi</t>
  </si>
  <si>
    <t>TOT-27</t>
  </si>
  <si>
    <t>"Gas medicinali con AIC impiegati nella produzione di ricoveri e prestazioni"</t>
  </si>
  <si>
    <t>Ossigeno (ospedaliero e domiciliare) ed altri gas medicinali con AIC</t>
  </si>
  <si>
    <t>Ossigeno (ospedaliero e domiciliare) ed altri gas medicinali</t>
  </si>
  <si>
    <t>TOT-28</t>
  </si>
  <si>
    <t xml:space="preserve">totale </t>
  </si>
  <si>
    <t>"Medicinali con AIC di fascia H e C in distribuzione diretta"</t>
  </si>
  <si>
    <t>Prodotti farmaceutici di tipo "H" a distribuzione  diretta</t>
  </si>
  <si>
    <t>TOT-29</t>
  </si>
  <si>
    <t>"Medicinali con AIC di fascia A in distribuzione diretta"</t>
  </si>
  <si>
    <t>Prodotti farmaceutici in distribuzione diretta di assistenza farmaceutica - rimanenze iniziali</t>
  </si>
  <si>
    <t>Prodotti farmaceutici in distribuzione diretta di assistenza farmaceutica - rimanenze finali</t>
  </si>
  <si>
    <t>Prodotti farmaceutici in distribuzione diretta di assistenza farmaceutica - resi</t>
  </si>
  <si>
    <t>TOT-30</t>
  </si>
  <si>
    <t>Prodotti farmaceutici acquistati e distribuiti per conto</t>
  </si>
  <si>
    <t>TOT-31</t>
  </si>
  <si>
    <t>BA0301</t>
  </si>
  <si>
    <t>B.1.A.9.1)  Prodotti farmaceutici ed emoderivati</t>
  </si>
  <si>
    <t>"Costo dei prodotti farmaceutici PHT  acquistati dalla ASL capofila per loro conto e riaddebitati"</t>
  </si>
  <si>
    <t>BA0308</t>
  </si>
  <si>
    <t>B.1.A.9.8)  Altri beni e prodotti sanitari</t>
  </si>
  <si>
    <t>Beni e prodotti sanitari da Asl-AO, IRCCS, Policlinici della Regione</t>
  </si>
  <si>
    <t>TOT-32</t>
  </si>
  <si>
    <t>Acquisti di ASR, DPI altri beni sanitari da ASR capofila</t>
  </si>
  <si>
    <t>Rimanenze inziali di DPI,altri beni sanitari, della ASR capofila</t>
  </si>
  <si>
    <t>Rimanenze finali di magazzino per acquisto DPI altri beni sanitari della ASR capofila</t>
  </si>
  <si>
    <t>TOT -33</t>
  </si>
  <si>
    <t>Acquisti di DPI, altri beni sanitari della ASR capofila</t>
  </si>
  <si>
    <t>TOT</t>
  </si>
  <si>
    <t>TOTALE NATURA 1</t>
  </si>
  <si>
    <t>Costi N2 - consumo beni non sanitari</t>
  </si>
  <si>
    <t>BA0320</t>
  </si>
  <si>
    <t>B.1.B.1)  Prodotti alimentari</t>
  </si>
  <si>
    <t>Prodotti alimentari per degenti</t>
  </si>
  <si>
    <t>BA2681</t>
  </si>
  <si>
    <t>B.13.B.1) Prodotti alimentari</t>
  </si>
  <si>
    <t>TOT_1</t>
  </si>
  <si>
    <t>Prodotti alimentari per mensa dipendenti</t>
  </si>
  <si>
    <t>TOT_2</t>
  </si>
  <si>
    <t>BA0330</t>
  </si>
  <si>
    <t>B.1.B.2)  Materiali di guardaroba, di pulizia e di convivenza in genere</t>
  </si>
  <si>
    <t>Materiali di guardaroba</t>
  </si>
  <si>
    <t>BA2682</t>
  </si>
  <si>
    <t>B.13.B.2) Materiali di guardaroba, di pulizia, e di convivenza in genere</t>
  </si>
  <si>
    <t>TOT_3</t>
  </si>
  <si>
    <t>Materiali di pulizia e lavanderia</t>
  </si>
  <si>
    <t>Materiale pulizia e lavanderia</t>
  </si>
  <si>
    <t>TOT_4</t>
  </si>
  <si>
    <t>Materiali di convivenza in genere</t>
  </si>
  <si>
    <t>TOT_5</t>
  </si>
  <si>
    <t>BA0340</t>
  </si>
  <si>
    <t>B.1.B.3)  Combustibili, carburanti e lubrificanti</t>
  </si>
  <si>
    <t>Combustibili ad uso riscandamento e cucine</t>
  </si>
  <si>
    <t>BA2683</t>
  </si>
  <si>
    <t>B.13.B.3) Combustibili, carburanti e lubrificanti</t>
  </si>
  <si>
    <t>Combustibili ad uso riscaldamento e cucine</t>
  </si>
  <si>
    <t>TOT_6</t>
  </si>
  <si>
    <t>Carburanti e lubrificanti ad uso trasporto</t>
  </si>
  <si>
    <t>TOT_7</t>
  </si>
  <si>
    <t>BA0350</t>
  </si>
  <si>
    <t>B.1.B.4)  Supporti informatici e cancelleria</t>
  </si>
  <si>
    <t>Supporti meccanografici</t>
  </si>
  <si>
    <t>BA2684</t>
  </si>
  <si>
    <t>B.13.B.4) Supporti informatici e cancelleria</t>
  </si>
  <si>
    <t>TOT_8</t>
  </si>
  <si>
    <t>BA0370</t>
  </si>
  <si>
    <t>B.1.B.6)  Altri beni e prodotti non sanitari</t>
  </si>
  <si>
    <t>Altri beni non sanitari</t>
  </si>
  <si>
    <t>BA2686</t>
  </si>
  <si>
    <t>B.13.B.6) Altri beni e prodotti non sanitari</t>
  </si>
  <si>
    <t>TOT_9</t>
  </si>
  <si>
    <t>BA0360</t>
  </si>
  <si>
    <t>B.1.B.5)  Materiale per la manutenzione</t>
  </si>
  <si>
    <t>Materiale per manutenzione immobili</t>
  </si>
  <si>
    <t>BA2685</t>
  </si>
  <si>
    <t>B.13.B.5) Materiale per la manutenzione</t>
  </si>
  <si>
    <t>Materiale per riparazione</t>
  </si>
  <si>
    <t>Materiale per riparazioni</t>
  </si>
  <si>
    <t>TOT_10</t>
  </si>
  <si>
    <t>Materiale per manutenzione di attrezzature sanitarie</t>
  </si>
  <si>
    <t>TOT_11</t>
  </si>
  <si>
    <t>Materiali per manutenzione di automezzi</t>
  </si>
  <si>
    <t>Materiali per manutenzione di automezzi (rimanenze iniziali)</t>
  </si>
  <si>
    <t>Materiali per manutenzione di automezzi (rimanenze finali)</t>
  </si>
  <si>
    <t>Materiali per manutenzione di automezzi (resi)</t>
  </si>
  <si>
    <t>TOT_12</t>
  </si>
  <si>
    <t>Materiali per manutenzione di altre attrezzature tecnico - economali</t>
  </si>
  <si>
    <t>Materiali per manutenzione di altre attrezzature tecnico - economali (rimanenze iniziali)</t>
  </si>
  <si>
    <t>Materiali per manutenzione di altre attrezzature tecnico - economali (rimanenze finali)</t>
  </si>
  <si>
    <t>Materiali per manutenzione di altre attrezzature tecnico - economali (resi)</t>
  </si>
  <si>
    <t>TOT_13</t>
  </si>
  <si>
    <t>Cancelleria e stampati</t>
  </si>
  <si>
    <t>TOT_14</t>
  </si>
  <si>
    <t>BA0380</t>
  </si>
  <si>
    <t>B.1.B.7)  Beni e prodotti non sanitari da Aziende sanitarie pubbliche della Regione</t>
  </si>
  <si>
    <t>Beni non sanitari da Asl-AO, IRCCS, Policlinici della Regione</t>
  </si>
  <si>
    <t>TOTALE NATURA 2</t>
  </si>
  <si>
    <t>Costi N3 - acquisto prestazioni sanitarie</t>
  </si>
  <si>
    <t>BA0410</t>
  </si>
  <si>
    <t>B.2.A.1)   Acquisti servizi sanitari per medicina di base</t>
  </si>
  <si>
    <t>BA0430</t>
  </si>
  <si>
    <t>B.2.A.1.1.A) Costi per assistenza MMG</t>
  </si>
  <si>
    <t>Convenzioni con i medici di medicina generale</t>
  </si>
  <si>
    <t>Costi per integrativo regionale convenzione medici di base</t>
  </si>
  <si>
    <t>BA0440</t>
  </si>
  <si>
    <t>B.2.A.1.1.B) Costi per assistenza PLS</t>
  </si>
  <si>
    <t>Convenzioni con i pediatri di libera scelta</t>
  </si>
  <si>
    <t>Costi per integrativo regionale convenzione medici pediatrici di libera scelta</t>
  </si>
  <si>
    <t>BA0450</t>
  </si>
  <si>
    <t>B.2.A.1.1.C) Costi per assistenza Continuità assistenziale</t>
  </si>
  <si>
    <t>Convenzioni con i medici di guardia medica</t>
  </si>
  <si>
    <t>Costi per integrativo regionale convenzione medici guardia medica</t>
  </si>
  <si>
    <t>BA0460</t>
  </si>
  <si>
    <t>B.2.A.1.1.D) Altro (medicina dei servizi, psicologi, medici 118, ecc)</t>
  </si>
  <si>
    <t>Altre convenzioni di medicina di base (es. medici 118-emergenza)</t>
  </si>
  <si>
    <t>Costi per integrativo regionale convenzione medici servizio emergenza 118</t>
  </si>
  <si>
    <t>BA0470</t>
  </si>
  <si>
    <t>B.2.A.1.2) - da pubblico (Aziende sanitarie pubbliche della Regione) - Mobilità intraregionale</t>
  </si>
  <si>
    <t>Costo per assistenza medica di base da altre aziende sanitarie locali piemontesi</t>
  </si>
  <si>
    <t>BA0480</t>
  </si>
  <si>
    <t>B.2.A.1.3) - da pubblico (Aziende sanitarie pubbliche Extraregione) - Mobilità extraregionale</t>
  </si>
  <si>
    <t>Assistenza sanitaria di base di Aziende sanitarie extra regionali</t>
  </si>
  <si>
    <t>BA0490</t>
  </si>
  <si>
    <t>B.2.A.2)   Acquisti servizi sanitari per farmaceutica</t>
  </si>
  <si>
    <t>BA0500</t>
  </si>
  <si>
    <t>B.2.A.2.1) - da convenzione</t>
  </si>
  <si>
    <t>Assistenza farmaceutica erogata da farmacie convenzionate</t>
  </si>
  <si>
    <t>BA0510</t>
  </si>
  <si>
    <t>B.2.A.2.2) - da pubblico (Aziende sanitarie pubbliche della Regione)- Mobilità intraregionale</t>
  </si>
  <si>
    <t>Costo per assistenza farmaceutica da altre aziende sanitarie locali piemontesi</t>
  </si>
  <si>
    <t>BA0520</t>
  </si>
  <si>
    <t>B.2.A.2.3) - da pubblico (Extraregione)</t>
  </si>
  <si>
    <t>Costo per assistenza farmaceutica da altre aziende sanitarie locali di altre regioni</t>
  </si>
  <si>
    <t>BA0530</t>
  </si>
  <si>
    <t>B.2.A.3)   Acquisti servizi sanitari per assistenza specialistica ambulatoriale</t>
  </si>
  <si>
    <t>BA0540</t>
  </si>
  <si>
    <t>B.2.A.3.1) - da pubblico (Aziende sanitarie pubbliche della Regione)</t>
  </si>
  <si>
    <t>Assistenza specialistica di Aziende sanitarie regionali USL riaddebito strutture accreditate</t>
  </si>
  <si>
    <t>Acquisto di Assistenza specialistica da Aziende sanitarie regionali USL riaddebito presidi ex aa.rr.tt.41-42-43</t>
  </si>
  <si>
    <t>Acquisto di Assistenza specialistica da Aziende sanitarie regionali-ASL-</t>
  </si>
  <si>
    <t>Acquisto di Assistenza specialistica da Aziende sanitarie regionali-Aziende ospedaliere-</t>
  </si>
  <si>
    <t>Provento per differenziale rispetto previsione finanziaria acquisti assistenza specialistica da AASSRR della regione</t>
  </si>
  <si>
    <t>BA0541</t>
  </si>
  <si>
    <t>B.2.A.3.2) prestazioni di pronto soccorso  non seguite da ricovero - da pubblico (Aziende sanitarie pubbliche della Regione)</t>
  </si>
  <si>
    <t>Acquisto di Prestazioni non seguite da ricovero da Aziende sanitarie regionali USL riaddebito presidi ex aa.rr.tt.41-42-43</t>
  </si>
  <si>
    <t>Acquisto di Assistenza specialistica da Aziende sanitarie regionali-ASL- PS non seguite da ricovero</t>
  </si>
  <si>
    <t>Acquisto di Assistenza specialistica da Aziende sanitarie regionali-Aziende ospedaliere- PS non seguite da ricovero</t>
  </si>
  <si>
    <t>BA0550</t>
  </si>
  <si>
    <t>B.2.A.3.3) - da pubblico (altri soggetti pubbl. della Regione)</t>
  </si>
  <si>
    <t>Acquisti per assistenza specialistica ambulatoriale da pubblico (altri soggetti pubbl. della Regione)</t>
  </si>
  <si>
    <t>BA0560</t>
  </si>
  <si>
    <t>B.2.A.3.5) - da pubblico (Extraregione)</t>
  </si>
  <si>
    <t>Acquisto di Assistenza specialistica da Aziende sanitarie extra - regionali</t>
  </si>
  <si>
    <t>BA0561</t>
  </si>
  <si>
    <t>B.2.A.3.6) prestazioni di pronto soccorso  non seguite da ricovero - da pubblico (Extraregione)</t>
  </si>
  <si>
    <t>Acquisto di Prestazioni non seguite da ricovero da Aziende sanitarie extra - regionali</t>
  </si>
  <si>
    <t>BA0570</t>
  </si>
  <si>
    <t>B.2.A.3.7) - da privato - Medici SUMAI</t>
  </si>
  <si>
    <t>Assistenza medica specialistica in convenzione interna  (SUMAI)</t>
  </si>
  <si>
    <t>BA0600</t>
  </si>
  <si>
    <t>B.2.A.3.8.C) Servizi sanitari per assistenza specialistica da Ospedali Classificati privati</t>
  </si>
  <si>
    <t>"Costi per prestazioni specialistiche da presidi classificati ex art.41-43 L.833/1978 - parificazione ai contratti siglati"</t>
  </si>
  <si>
    <t>Acquisto di Prestazioni di Assistenza specialistica di Istituti ex art. 41-42-43 propri residenti</t>
  </si>
  <si>
    <t>Acquisto di Prestazioni di Assistenza specialistica di Istituti ex art. 41-42-43  residenti altre asl piemontesi</t>
  </si>
  <si>
    <t>BA0601</t>
  </si>
  <si>
    <t>B.2.A.3.8.D) Servizi sanitari per prestazioni di pronto soccorso non seguite da ricovero - da Ospedali Classificati privati</t>
  </si>
  <si>
    <t>Acquisto di Prestazioni  Prestazioni non seguite da ricovero di Istituti ex art. 41-42-43 propri residenti</t>
  </si>
  <si>
    <t>Acquisto di Prestazioni  Prestazioni non seguite da ricovero  di Istituti ex art. 41-42-43  residenti altre asl piemontesi</t>
  </si>
  <si>
    <t>BA0610</t>
  </si>
  <si>
    <t>B.2.A.3.8.E) Servizi sanitari per assistenza specialistica da Case di Cura private</t>
  </si>
  <si>
    <t>Assistenza specialistica strutture accreditate per propri assistiti</t>
  </si>
  <si>
    <t>Costi per assistenza specialistica strutture accreditate per residenti altre aa.ss.ll. piemontesi</t>
  </si>
  <si>
    <t>Costi per prestazioni specialistiche da strutture accreditate dalle Asl per propri residenti - parificazione ai contratti siglati</t>
  </si>
  <si>
    <t>BA0620</t>
  </si>
  <si>
    <t>B.2.A.3.8.G) Servizi sanitari per assistenza specialistica da altri privati</t>
  </si>
  <si>
    <t>Altra assistenza specialistica (prestazioni non rilevate dai flussi informativi "C" )</t>
  </si>
  <si>
    <t>Prestazioni sanitarie specialistiche di erogatori pubblico-privato in società partecipate</t>
  </si>
  <si>
    <t>BA0630</t>
  </si>
  <si>
    <t>B.2.A.3.9) - da privato per cittadini non residenti - Extraregione (mobilità attiva in compensazione)</t>
  </si>
  <si>
    <t>Costi per assistenza specialistica strutture accreditate per residenti altre aa.ss.ll. extra-Regione</t>
  </si>
  <si>
    <t>Acquisto di Prestazioni di Assistenza specialistica di Istituti ex art. 41-42-43  residenti asl altre regioni</t>
  </si>
  <si>
    <t>BA0631</t>
  </si>
  <si>
    <t>B.2.A.3.10) Servizi sanitari per prestazioni di pronto soccorso non seguite da ricovero - da privato per cittadini non residenti - Extraregione (mobilità attiva in compensazione)</t>
  </si>
  <si>
    <t>Acquisto d  Prestazioni non seguite da ricovero  di Istituti ex art. 41-42-43  residenti asl altre regioni</t>
  </si>
  <si>
    <t>BA0640</t>
  </si>
  <si>
    <t>B.2.A.4)   Acquisti servizi sanitari per assistenza riabilitativa</t>
  </si>
  <si>
    <t>BA0650</t>
  </si>
  <si>
    <t>B.2.A.4.1) - da pubblico (Aziende sanitarie pubbliche della Regione)</t>
  </si>
  <si>
    <t>Costo per assistenza residenziale riabilitativa fornita da aziende sanitarie</t>
  </si>
  <si>
    <t>Costo per assistenza semiresidenziale e territoriale riabilitativa fornita da aziende sanitarie regionali</t>
  </si>
  <si>
    <t>BA0660</t>
  </si>
  <si>
    <t>B.2.A.4.2) - da pubblico (altri soggetti pubbl. della Regione)</t>
  </si>
  <si>
    <t>Costo per assistenza residenziale riabilitativa fornita da altri soggetti pubblici della Regione</t>
  </si>
  <si>
    <t>Costo per assistenza semiresidenziale e territoriale riabilitativa fornita da altri soggetti pubblici della Regione</t>
  </si>
  <si>
    <t>"maggior spesa per quota sociale rispetto LEA nazionali - residenziale acquistata da soggetti pubblici (consorzi di comuni , comuni..)della regione - Disabilità psico-fisica adulti"</t>
  </si>
  <si>
    <t>"maggior spesa per quota sociale rispetto LEA nazionali - semiresidenziale da altri soggetti pubblici della Regione (consorzi di comuni , comuni..)) - Disabilità psico-fisica adulti"</t>
  </si>
  <si>
    <t>BA0670</t>
  </si>
  <si>
    <t>B.2.A.4.3) - da pubblico (Extraregione) non soggetti a compensazione</t>
  </si>
  <si>
    <t>Costo per assistenza residenziale riabilitativa fornita da altri soggetti pubblici extra Regione</t>
  </si>
  <si>
    <t>Costo per assistenza semiresidenziale e territoriale riabilitativa fornita per anziani e altri soggetti da altri soggetti pubblici extra Regione</t>
  </si>
  <si>
    <t>BA0680</t>
  </si>
  <si>
    <t>B.2.A.4.4) - da privato (intraregionale)</t>
  </si>
  <si>
    <t>Costo per assistenza residenziale riabilitativa fornita da soggetti privati</t>
  </si>
  <si>
    <t>Costo per assistenza semiresidenziale e territoriale riabilitativa fornita da soggetti privati</t>
  </si>
  <si>
    <t>"maggior spesa per  quota sociale rispetto LEA nazionali -residenziale - riabilitativa soggetti privati -  Disabilità psico-fisica adulti "</t>
  </si>
  <si>
    <t>"maggior spesa per  quota sociale rispetto LEA nazionali- semiresidenziale da privati - Disabilità psico-fisica adulti - Centri diurni¿"</t>
  </si>
  <si>
    <t>BA0690</t>
  </si>
  <si>
    <t>B.2.A.4.5) - da privato (extraregionale)</t>
  </si>
  <si>
    <t>Acquisti per assistenza riabilitativa da privato (extra-regionale)</t>
  </si>
  <si>
    <t>BA0700</t>
  </si>
  <si>
    <t>B.2.A.5)   Acquisti servizi sanitari per assistenza integrativa</t>
  </si>
  <si>
    <t>BA0710</t>
  </si>
  <si>
    <t>B.2.A.5.1) - da pubblico (Aziende sanitarie pubbliche della Regione)</t>
  </si>
  <si>
    <t>Acquisti servizi sanitari per assistenza integrativa da ASL della regione</t>
  </si>
  <si>
    <t>BA0720</t>
  </si>
  <si>
    <t>B.2.A.5.2) - da pubblico (altri soggetti pubbl. della Regione)</t>
  </si>
  <si>
    <t>Acquisti servizi sanitari per assistenza integrativa da pubblico (altri soggetti pubbl. della regione)</t>
  </si>
  <si>
    <t>BA0730</t>
  </si>
  <si>
    <t>B.2.A.5.3) - da pubblico (Extraregione)</t>
  </si>
  <si>
    <t>Acquisti servizi sanitari per assistenza integrativa da pubblico (Extarregione)</t>
  </si>
  <si>
    <t>BA0740</t>
  </si>
  <si>
    <t>B.2.A.5.4) - da privato</t>
  </si>
  <si>
    <t>assistenza integrativa compresa nei LEA (non compresa DM 332/1999)</t>
  </si>
  <si>
    <t>assistenza integrativa NON compresa nei LEA (non compresa DM 332/1999)</t>
  </si>
  <si>
    <t>"Maggior spesa finanziata da politiche sociali  per Assistenza integrativa NON compresa nei LEA (NON compresa DM 332/99 ) - (app.acustici digitali pEr minori, mat.uso imp.cocleare e process.ext orec med¿parrucche per alopecia chemioterapia.)"</t>
  </si>
  <si>
    <t>Costo per servizi di distribuzione delle farmacie..per dispositivi medici per diabetici...</t>
  </si>
  <si>
    <t>BA0750</t>
  </si>
  <si>
    <t>B.2.A.6)   Acquisti servizi sanitari per assistenza protesica</t>
  </si>
  <si>
    <t>BA0760</t>
  </si>
  <si>
    <t>B.2.A.6.1) - da pubblico (Aziende sanitarie pubbliche della Regione)</t>
  </si>
  <si>
    <t>Acquisti servizi sanitari per assistenza protesica   da ASL della regione</t>
  </si>
  <si>
    <t>BA0770</t>
  </si>
  <si>
    <t>B.2.A.6.2) - da pubblico (altri soggetti pubbl. della Regione)</t>
  </si>
  <si>
    <t>Acquisti servizi sanitari per assistenza protesica   da da pubblico (altri soggetti pubbl. della regione)</t>
  </si>
  <si>
    <t>BA0780</t>
  </si>
  <si>
    <t>B.2.A.6.3) - da pubblico (Extraregione)</t>
  </si>
  <si>
    <t>Acquisti servizi sanitari per assistenza protesica   da pubblico (Extarregione)</t>
  </si>
  <si>
    <t>BA0790</t>
  </si>
  <si>
    <t>B.2.A.6.4) - da privato</t>
  </si>
  <si>
    <t>assistenza protesica ex DM 332/1999</t>
  </si>
  <si>
    <t>BA0800</t>
  </si>
  <si>
    <t>B.2.A.7)   Acquisti servizi sanitari per assistenza ospedaliera</t>
  </si>
  <si>
    <t>BA0810</t>
  </si>
  <si>
    <t>B.2.A.7.1) - da pubblico (Aziende sanitarie pubbliche della Regione)</t>
  </si>
  <si>
    <t>Assistenza ospedaliera di Aziende sanitarie regionali USL</t>
  </si>
  <si>
    <t>Assistenza ospedaliera di Aziende ospedaliere regionali</t>
  </si>
  <si>
    <t>Assistenza ospedaliera di Aziende sanitarie regionali USL riaddebito c.cura</t>
  </si>
  <si>
    <t>Assistenza ospedaliera di Aziende sanitarie regionali USL riaddebito presidi ex aa.rr.tt.41-42-43</t>
  </si>
  <si>
    <t>Provento per differenziale rispetto previsione finanziaria degli acquisti assistenza ospedaliera da AASSRR della regione</t>
  </si>
  <si>
    <t>BA0820</t>
  </si>
  <si>
    <t>B.2.A.7.2) - da pubblico (altri soggetti pubbl. della Regione)</t>
  </si>
  <si>
    <t>Acquisti servizi sanitari per assistenza ospedaliera  da pubblico (altri soggetti pubbl. della Regione)</t>
  </si>
  <si>
    <t>BA0830</t>
  </si>
  <si>
    <t>B.2.A.7.3) - da pubblico (Extraregione)</t>
  </si>
  <si>
    <t>Assistenza ospedaliera di Aziende sanitarie extra regionali</t>
  </si>
  <si>
    <t>Assistenza ospedaliera di Aziende sanitarie extra regionali conto GSA allineamento costi saldo mobilità interregionale a riparto FSN</t>
  </si>
  <si>
    <t>BA0860</t>
  </si>
  <si>
    <t>B.2.A.7.4.B) Servizi sanitari per assistenza ospedaliera da Ospedali Classificati privati</t>
  </si>
  <si>
    <t>Assistenza ospedaliera di Istituti ex art. 41-42-43 propri residenti</t>
  </si>
  <si>
    <t>Assistenza ospedaliera di Istituti ex art. 41-42-43  residenti altre asl piemontesi</t>
  </si>
  <si>
    <t>Costo per oneri struttura DEA budget presidi ex art.41-42-43 (asl stipulatarie accordi quadro)</t>
  </si>
  <si>
    <t>Costo per maggiorazione tariffaria -budget presidi ex art.41-42-43 L.833/1978 -finanziam.specifico-</t>
  </si>
  <si>
    <t>Costo per funzioni COVID presidi pubblici equiparati ex art.41 L.833/1978</t>
  </si>
  <si>
    <t>BA0870</t>
  </si>
  <si>
    <t>B.2.A.7.4.C) Servizi sanitari per assistenza ospedaliera da Case di Cura private</t>
  </si>
  <si>
    <t>Costo per funzioni COVID strutture private accreditate</t>
  </si>
  <si>
    <t>Ricoveri Case di Cura private provvisoriamente accreditate per degenze oltre il 120° giorno</t>
  </si>
  <si>
    <t>Assistenza di ricovero presso case di cura accreditate per propri assistiti</t>
  </si>
  <si>
    <t>Assistenza di ricovero presso case di cura accreditate per assistiti altre AASSLL piemontesi</t>
  </si>
  <si>
    <t>Costi per prestazioni ospedaliere da strutture accreditate dalle Asl per i propri residenti - parificazione ai contratti siglati</t>
  </si>
  <si>
    <t>BA0880</t>
  </si>
  <si>
    <t>B.2.A.7.4.D) Servizi sanitari per assistenza ospedaliera da altri privati</t>
  </si>
  <si>
    <t>Prestazioni sanitarie ospedaliere di erogatori pubblico-privato in società miste</t>
  </si>
  <si>
    <t>BA0890</t>
  </si>
  <si>
    <t>B.2.A.7.5) - da privato per cittadini non residenti - Extraregione (mobilità attiva in compensazione)</t>
  </si>
  <si>
    <t>Assistenza ospedaliera di Istituti ex art. 41-42-43  residenti asl altre regioni</t>
  </si>
  <si>
    <t>Assistenza di ricovero presso case di cura accreditate per assistiti altre AASSLL extra-regione</t>
  </si>
  <si>
    <t>BA0900</t>
  </si>
  <si>
    <t>B.2.A.8)   Acquisto prestazioni di psichiatria residenziale e semiresidenziale</t>
  </si>
  <si>
    <t>BA0910</t>
  </si>
  <si>
    <t>B.2.A.8.1) - da pubblico (Aziende sanitarie pubbliche della Regione)</t>
  </si>
  <si>
    <t>Acquisto prestazioni con addebito diretto di psichiatria residenziale e semiresidenziale da pubblico (Asl-AO, IRCCS, Policlinici della Regione)</t>
  </si>
  <si>
    <t>BA0920</t>
  </si>
  <si>
    <t>B.2.A.8.2) - da pubblico (altri soggetti pubbl. della Regione)</t>
  </si>
  <si>
    <t>Acquisto prestazioni di psichiatria residenziale e semiresidenziale da pubblico (altri soggetti pubbl. della Regione)</t>
  </si>
  <si>
    <t>BA0930</t>
  </si>
  <si>
    <t>B.2.A.8.3) - da pubblico (Extraregione) - non soggette a compensazione</t>
  </si>
  <si>
    <t>Acquisto prestazioni di psichiatria residenziale e semiresidenziale da pubblico (extra Regione) - non soggette a compensazione</t>
  </si>
  <si>
    <t>BA0940</t>
  </si>
  <si>
    <t>B.2.A.8.4) - da privato (intraregionale)</t>
  </si>
  <si>
    <t>Acquisto prestazioni di psichiatria residenziale e semiresidenziale da privato (intraregionale)</t>
  </si>
  <si>
    <t>"maggior spesa per quota sociale LEA nazionali per Acquisti prestazioni di psichiatria residenziale da privato - "</t>
  </si>
  <si>
    <t>BA0950</t>
  </si>
  <si>
    <t>B.2.A.8.5) - da privato (extraregionale)</t>
  </si>
  <si>
    <t>Acquisto prestazioni di psichiatria residenziale e semiresidenziale da privato (extraregionale)</t>
  </si>
  <si>
    <t>BA0960</t>
  </si>
  <si>
    <t>B.2.A.9)   Acquisto prestazioni di distribuzione farmaci File F</t>
  </si>
  <si>
    <t>BA0970</t>
  </si>
  <si>
    <t>B.2.A.9.1) - da pubblico (Aziende sanitarie pubbliche della Regione) - Mobilità intraregionale</t>
  </si>
  <si>
    <t>Costo per farmaci ad erogazione e somministrazione diretta ("file F") da AASSLL</t>
  </si>
  <si>
    <t>Costo per farmaci ad erogazione e somministrazione diretta ("file F") da AASSOO</t>
  </si>
  <si>
    <t>Costo per farmaci ad erogazione e somministrazione diretta ("file F") da AASSLL RIADDEBITO presidi ex art.41-42-43</t>
  </si>
  <si>
    <t>BA0980</t>
  </si>
  <si>
    <t>B.2.A.9.2) - da pubblico (altri soggetti pubbl. della Regione)</t>
  </si>
  <si>
    <t>Acquisto prestazioni di distribuzione farmaci File F da pubblico (altri soggetti pubbl. della Regione)</t>
  </si>
  <si>
    <t>BA0990</t>
  </si>
  <si>
    <t>B.2.A.9.3) - da pubblico (Extraregione)</t>
  </si>
  <si>
    <t>Acquisti Farmaci (tracciato F) da AASSRR extra-Regione</t>
  </si>
  <si>
    <t>Acquisti Farmaci (tracciato F) da AASSRR extra-Regione conto GSA allineamento costi saldo mobilità interregionale a riparto FSN</t>
  </si>
  <si>
    <t>BA1000</t>
  </si>
  <si>
    <t>B.2.A.9.4) - da privato (intraregionale)</t>
  </si>
  <si>
    <t>Farmaci (tracciato F) di Istituti ex art. 41-42-43 propri residenti</t>
  </si>
  <si>
    <t>Farmaci (tracciato F) di Istituti ex art. 41-42-43 residenti altre asl piemontesi</t>
  </si>
  <si>
    <t>costi per servizi di distribuzione delle farmacie per i  farmaci articolo 8 comma a) L.405/2001</t>
  </si>
  <si>
    <t>"Costi per farmaci-file F- da presidi classificati ex art.41-43 L.833/1978 - parificazione ai contratti siglati"</t>
  </si>
  <si>
    <t>BA1010</t>
  </si>
  <si>
    <t>B.2.A.9.5) - da privato (extraregionale)</t>
  </si>
  <si>
    <t>Acquisto prestazioni di distribuzione farmaci File F da privato (extraregionale)</t>
  </si>
  <si>
    <t>BA1020</t>
  </si>
  <si>
    <t>B.2.A.9.6) - da privato per cittadini non residenti - Extraregione (mobilità attiva in compensazione)</t>
  </si>
  <si>
    <t>Farmaci (tracciato F) di Istituti ex art. 41-42-43 residenti asl altre regioni</t>
  </si>
  <si>
    <t>BA1030</t>
  </si>
  <si>
    <t>B.2.A.10)   Acquisto prestazioni termali in convenzione</t>
  </si>
  <si>
    <t>BA1040</t>
  </si>
  <si>
    <t>B.2.A.10.1) - da pubblico (Aziende sanitarie pubbliche della Regione) - Mobilità intraregionale</t>
  </si>
  <si>
    <t>Costo per assistenza termale da altre aziende sanitarie regionali</t>
  </si>
  <si>
    <t>BA1050</t>
  </si>
  <si>
    <t>B.2.A.10.2) - da pubblico (altri soggetti pubbl. della Regione)</t>
  </si>
  <si>
    <t>Acquisti di servizi termali da pubblico (altri soggetti pubbl. della Regione)</t>
  </si>
  <si>
    <t>BA1060</t>
  </si>
  <si>
    <t>B.2.A.10.3) - da pubblico (Extraregione)</t>
  </si>
  <si>
    <t>Costo per assitenza termale da altre aziende sanitarie extra-regione</t>
  </si>
  <si>
    <t>Costo per assistenza termale da altre aziende sanitarie extra-regione conto GSA allineamento costi saldo mobilità interregionale a riparto FSN</t>
  </si>
  <si>
    <t>BA1070</t>
  </si>
  <si>
    <t>B.2.A.10.4) - da privato</t>
  </si>
  <si>
    <t>Assistenza termale</t>
  </si>
  <si>
    <t>BA1080</t>
  </si>
  <si>
    <t>B.2.A.10.5) - da privato per cittadini non residenti - Extraregione (mobilità attiva in compensazione)</t>
  </si>
  <si>
    <t>Acquisto prestazioni termali in convenzione da privato  per cittadini non residenti - extraregione (mobilità attiva in compensazione)</t>
  </si>
  <si>
    <t>Acquisti di assistenza termale da privato per cittadini non residenti - Extraregione (mobilità attiva in compensazione)</t>
  </si>
  <si>
    <t>BA1090</t>
  </si>
  <si>
    <t>B.2.A.11)   Acquisto prestazioni di trasporto sanitario</t>
  </si>
  <si>
    <t>BA1100</t>
  </si>
  <si>
    <t>B.2.A.11.1) - da pubblico (Aziende sanitarie pubbliche della Regione) - Mobilità intraregionale</t>
  </si>
  <si>
    <t>Acquisto prestazioni trasporto sanitari da pubblico con addebito diretto (Asl-AO, IRCCS, Policlinici della Regione)</t>
  </si>
  <si>
    <t>BA1110</t>
  </si>
  <si>
    <t>B.2.A.11.2) - da pubblico (altri soggetti pubbl. della Regione)</t>
  </si>
  <si>
    <t>acquisti di servizi di trasporto sanitario da pubblico (altri soggetti pubbl. della Regione)</t>
  </si>
  <si>
    <t>BA1120</t>
  </si>
  <si>
    <t>B.2.A.11.3) - da pubblico (Extraregione)</t>
  </si>
  <si>
    <t>Costo per elitrasporto trasporti assistiti da AASSRR extra-regione</t>
  </si>
  <si>
    <t>Costo per elitrasporto trasporti assistiti da AASSRR extra-regione conto GSA allineamento costi saldo mobilità interregionale a riparto FSN</t>
  </si>
  <si>
    <t>BA1130</t>
  </si>
  <si>
    <t>B.2.A.11.4) - da privato</t>
  </si>
  <si>
    <t>Assistenza per trasporti sanitari per l'urgenza.</t>
  </si>
  <si>
    <t>118, emergenza sanitaria</t>
  </si>
  <si>
    <t>BA1140</t>
  </si>
  <si>
    <t>B.2.A.12)   Acquisto prestazioni Socio-Sanitarie a rilevanza sanitaria</t>
  </si>
  <si>
    <t>BA1151</t>
  </si>
  <si>
    <t>B.2.A.12.1.A) Assistenza domiciliare integrata (ADI)</t>
  </si>
  <si>
    <t>Costo per assistenza semiresidenziale e territoriale per anziani e altri soggetti, fornita da aziende sanitarie regionali</t>
  </si>
  <si>
    <t>Acquisto di Assistenza domiciliare integrata (ADI) da ASR</t>
  </si>
  <si>
    <t>BA1152</t>
  </si>
  <si>
    <t>B.2.A.12.1.B) Altre prestazioni socio-sanitarie a rilevanza sanitaria</t>
  </si>
  <si>
    <t>Costo per altra assistenza residenziale, anziani e altri soggetti fornita da aziende sanitarie regionali</t>
  </si>
  <si>
    <t>Costo addebitato alle ASL per prestazioni erogate nel programma di screening dei tumori (mammella, collo dell'utero e colon retto)</t>
  </si>
  <si>
    <t>BA1160</t>
  </si>
  <si>
    <t>B.2.A.12.2) - da pubblico (altri soggetti pubblici della Regione)</t>
  </si>
  <si>
    <t>Costo per altra assistenza residenziale, anziani e altri soggetti fornita da altri soggetti pubblici della Regione</t>
  </si>
  <si>
    <t>Costo per assistenza semiresidenziale e territoriale per anziani e altri soggetti, fornita da altri soggetti pubblici della Regione</t>
  </si>
  <si>
    <t>"Maggior spesa sociale-socio sanitaria  finanziata da politiche sociali - Costo ass. semires. e territ. per anziani e altri soggetti, fornita da altri soggetti pubblici - Assegni cura (antic Comune) - Cure domic."</t>
  </si>
  <si>
    <t>BA1170</t>
  </si>
  <si>
    <t>B.2.A.12.4) - da pubblico (Extraregione) non soggette a compensazione</t>
  </si>
  <si>
    <t>Costo per altra assistenza residenziale, anziani e altri soggetti fornita da altri soggetti pubblici extra Regione</t>
  </si>
  <si>
    <t>BA1180</t>
  </si>
  <si>
    <t>B.2.A.12.5) - da privato (intraregionale)</t>
  </si>
  <si>
    <t>acquisto di prestazioni di assistenza residenziale, semiresidenziale e territoriale per anziani da soggetti privati</t>
  </si>
  <si>
    <t>acquisto di prestazioni di assistenza residenziale, semiresidenziale e  territoriale per dipendenze</t>
  </si>
  <si>
    <t>assistenza residenziale, semiresidenziale e territoriale da soggetti privati per minori a rischio, donne, coppie e famiglie..</t>
  </si>
  <si>
    <t>assistenza residenziale e semiresidenziale da soggetti privati per malati terminali</t>
  </si>
  <si>
    <t>assistenza territoriale, semiresidenziale.. da privati a favore di soggetti affetti da HIV</t>
  </si>
  <si>
    <t>altra assistenza residenziale e semiresidenziale</t>
  </si>
  <si>
    <t>Acquisto di prestazioni sanitarie da soggetti privati -continuità assistenziale a valenza sanitaria-</t>
  </si>
  <si>
    <t>BA1190</t>
  </si>
  <si>
    <t>B.2.A.12.6) - da privato (extraregionale)</t>
  </si>
  <si>
    <t>Acquisto prestazioni Socio-Sanitarie a rilevanza sanitaria da privato (extraregionale)</t>
  </si>
  <si>
    <t>BA1300</t>
  </si>
  <si>
    <t>B.2.A.14.2)  Rimborsi per cure all'estero</t>
  </si>
  <si>
    <t>Rimborsi agli assistiti per ricoveri all'estero</t>
  </si>
  <si>
    <t>BA1540</t>
  </si>
  <si>
    <t>B.2.A.16.5)  Costi per servizi sanitari - Mobilità internazionale passiva</t>
  </si>
  <si>
    <t>Costi per servizi sanitari - Mobilità internazionale passiva</t>
  </si>
  <si>
    <t>BA1541</t>
  </si>
  <si>
    <t>B.2.A.16.6)  Costi per servizi sanitari - Mobilità internazionale passiva rilevata dalle ASL</t>
  </si>
  <si>
    <t>Costi per servizi sanitari - Mobilità internazionale passiva rilevata dalle ASL-rimborso ad Aziende ospedaliere</t>
  </si>
  <si>
    <t>BA1542</t>
  </si>
  <si>
    <t>B.2.A.16.7) Costi per prestazioni sanitarie erogate da aziende sanitarie estere (fatturate direttamente)</t>
  </si>
  <si>
    <t>Costi per prestazioni sanitarie erogate da aziende sanitarie estere (fatturate direttamente)</t>
  </si>
  <si>
    <t>BA2730</t>
  </si>
  <si>
    <t>B.14.A.3)  Accantonamenti per rischi connessi all'acquisto di prestazioni sanitarie da privato</t>
  </si>
  <si>
    <t>Accantonamenti per rischi connessi all'acquisto di prestazioni sanitarie da privato-RSA</t>
  </si>
  <si>
    <t>Accontonamenti per oneri assistenza ospedaliera da strutture private accreditate</t>
  </si>
  <si>
    <t>Accontonamenti per oneri assistenza specialistica da strutture private accreditate</t>
  </si>
  <si>
    <t>Accontonamenti per oneri assistenza ospedaliera da presidi classificati ex art.41-43 L.833/1978</t>
  </si>
  <si>
    <t>Accontonamenti per oneri assistenza specialistica da strutture private accreditate da presidi classificati ex art.41-43 L.833/1978</t>
  </si>
  <si>
    <t>BA2760</t>
  </si>
  <si>
    <t>B.14.B) Accantonamenti per premio di operosità (SUMAI)</t>
  </si>
  <si>
    <t>Accantonamenti per premio di operosita (SUMAI)</t>
  </si>
  <si>
    <t>BA2840</t>
  </si>
  <si>
    <t>B.14.D.1)  Acc. Rinnovi convenzioni MMG/PLS/MCA</t>
  </si>
  <si>
    <t>Accantonamento per oneri pregressi rinnovo convenzioni medicina di base</t>
  </si>
  <si>
    <t>BA2850</t>
  </si>
  <si>
    <t>B.14.D.2)  Acc. Rinnovi convenzioni Medici Sumai</t>
  </si>
  <si>
    <t>Acc. Rinnovi convenzioni SUMAI</t>
  </si>
  <si>
    <t>EA0410</t>
  </si>
  <si>
    <t>E.2.B.3.2.C) Sopravvenienze passive v/terzi relative alle convenzioni con medici di base</t>
  </si>
  <si>
    <t>Costi esercizi pregressi arretrati medici di base a questi assimilabili</t>
  </si>
  <si>
    <t>EA0420</t>
  </si>
  <si>
    <t>E.2.B.3.2.D) Sopravvenienze passive v/terzi relative alle convenzioni per la specialistica</t>
  </si>
  <si>
    <t>Sopravvenienze passive v/terzi relative alle convenzioni per la specialistica</t>
  </si>
  <si>
    <t>EA0430</t>
  </si>
  <si>
    <t>E.2.B.3.2.E) Sopravvenienze passive v/terzi relative all'acquisto prestaz. sanitarie da operatori accreditati</t>
  </si>
  <si>
    <t>Costi esercizi pregressi</t>
  </si>
  <si>
    <t>EA0510</t>
  </si>
  <si>
    <t>E.2.B.4.3.C) Insussistenze passive v/terzi relative alle convenzioni con medici di base</t>
  </si>
  <si>
    <t>Insussistenze passive v/terzi relative alle convenzioni con medici di base</t>
  </si>
  <si>
    <t>EA0520</t>
  </si>
  <si>
    <t>E.2.B.4.3.D) Insussistenze passive v/terzi relative alle convenzioni per la specialistica</t>
  </si>
  <si>
    <t>Insussistenze passive v/terzi relative alle convenzioni per la specialistica</t>
  </si>
  <si>
    <t>EA0530</t>
  </si>
  <si>
    <t>E.2.B.4.3.E) Insussistenze passive v/terzi relative all'acquisto prestaz. sanitarie da operatori accreditati</t>
  </si>
  <si>
    <t>Insussistenze passive v/terzi relative alla vendita prestaz. Sanitarie da operatori accreditati</t>
  </si>
  <si>
    <t>TOTALE NATURA 3</t>
  </si>
  <si>
    <t>Costi N4 - acquisto servizi sanitari</t>
  </si>
  <si>
    <t>Totsle</t>
  </si>
  <si>
    <t>BA1200</t>
  </si>
  <si>
    <t>B.2.A.13)  Compartecipazione al personale per att. libero-prof. (intramoenia)</t>
  </si>
  <si>
    <t>BA1210</t>
  </si>
  <si>
    <t>B.2.A.13.1)  Compartecipazione al personale per att. libero professionale intramoenia - Area ospedaliera</t>
  </si>
  <si>
    <t>Compartecipazione al personale per att. libero professionale intramoenia - Area ospedaliera</t>
  </si>
  <si>
    <t>BA1220</t>
  </si>
  <si>
    <t>B.2.A.13.2)  Compartecipazione al personale per att. libero professionale intramoenia- Area specialistica</t>
  </si>
  <si>
    <t>Competenze per attività libero professionale personale dipendente</t>
  </si>
  <si>
    <t>Compartecipazione al personale per att. libero professionale intramoenia- Area specialistica</t>
  </si>
  <si>
    <t>BA1230</t>
  </si>
  <si>
    <t>B.2.A.13.3)  Compartecipazione al personale per att. libero professionale intramoenia - Area sanità pubblica</t>
  </si>
  <si>
    <t>Compartecipazione al personale per att. libero professionale intramoenia - Area sanità pubblica</t>
  </si>
  <si>
    <t>BA1240</t>
  </si>
  <si>
    <t>B.2.A.13.4)  Compartecipazione al personale per att. libero professionale intramoenia - Consulenze (ex art. 55 c.1 lett. c), d) ed ex Art. 57-58)</t>
  </si>
  <si>
    <t>Compartecipazione al personale per att. libero professionale intramoenia - Consulenze (ex art. 55 c.1 lett. c), d) ed ex Art. 57-58) altro rispetto specifici conti</t>
  </si>
  <si>
    <t>BA1260</t>
  </si>
  <si>
    <t>B.2.A.13.6)  Compartecipazione al personale per att. libero professionale intramoenia - Altro</t>
  </si>
  <si>
    <t>Servizi presso terzi per iniziative di educazione sanitaria</t>
  </si>
  <si>
    <t>Servizi presso terzi per ricerca scientifica</t>
  </si>
  <si>
    <t>Compartecipazione al personale per att. libero professionale intramoenia - Altro</t>
  </si>
  <si>
    <t>BA1270</t>
  </si>
  <si>
    <t>B.2.A.13.7)  Compartecipazione al personale per att. libero  professionale intramoenia - Altro (Aziende sanitarie pubbliche della Regione)</t>
  </si>
  <si>
    <t>Compartecipazione al personale per att. libero professionale intramoenia - Consulenze (ex art. 55 c.1 lett. c), d) ed ex Art. 57-58) (Aziende sanitarie pubbliche della Regione)</t>
  </si>
  <si>
    <t>Compartecipazione al personale per att. libero  professionale intramoenia - Altro (da altre Aziende sanitarie pubbliche della Regione)</t>
  </si>
  <si>
    <t>BA1280</t>
  </si>
  <si>
    <t>B.2.A.14)  Rimborsi, assegni e contributi sanitari</t>
  </si>
  <si>
    <t>BA1290</t>
  </si>
  <si>
    <t>B.2.A.14.1)  Contributi ad associazioni di volontariato</t>
  </si>
  <si>
    <t>Contributi associazioni volontariato</t>
  </si>
  <si>
    <t>BA1310</t>
  </si>
  <si>
    <t>B.2.A.14.3)  Contributi a società partecipate e/o enti dipendenti della Regione</t>
  </si>
  <si>
    <t>Costo per prestazioni (servizi) fornite dalla ARPA (agenzia regionale per la protezione ambientale)</t>
  </si>
  <si>
    <t>Contributi per Agenzie Regionali</t>
  </si>
  <si>
    <t>Trasferimento alle federazioni sovrazonali sanitarie del Piemonte ex L.r.3/2012</t>
  </si>
  <si>
    <t>BA1320</t>
  </si>
  <si>
    <t>B.2.A.14.4)  Contributo Legge 210/92</t>
  </si>
  <si>
    <t>Indennizzi L.210/92 e L.238/99 (danni per vaccinazioni, trasfusioni..)</t>
  </si>
  <si>
    <t>BA1330</t>
  </si>
  <si>
    <t>B.2.A.14.5)  Altri rimborsi, assegni e contributi</t>
  </si>
  <si>
    <t>Rimborsi agli assistiti assistenza sanitaria</t>
  </si>
  <si>
    <t>Contributi assegni sussidi per assistenza sanitaria</t>
  </si>
  <si>
    <t>Carta dei servizi - rimborsi agli utenti</t>
  </si>
  <si>
    <t>Rimborsi agli assistiti per ricoveri in Italia</t>
  </si>
  <si>
    <t>Quote associative</t>
  </si>
  <si>
    <t>Trasferimento alla Regione di cui L.r. 22 luglio 2002 n.17, articolo 2 c.2</t>
  </si>
  <si>
    <t>Trasferimento ad altre istituzioni pubbliche (finanziamento attività prevenzione- personale sanitario istituti penitenziari..)</t>
  </si>
  <si>
    <t>Rimborsi, assegni e contributi verso altri Enti Pubblici</t>
  </si>
  <si>
    <t>Altri rimborsi, assegni e contributi verso privati</t>
  </si>
  <si>
    <t>"spesa sociale socio sanitaria finanziata da politiche sociali (vs.LEA nazionali- dal 2014 ) - Contributi assegni borse per assistenza sociale, socio-sanitaria psichiatrica - "</t>
  </si>
  <si>
    <t>Trasferimento allo stato dl 5192 2%  dei conti 4 50 02 37 e 4 50 02 38 e 4 50 02 39</t>
  </si>
  <si>
    <t>Trasferimento ad istituti zooprofilattici 4%  dei conti 4 50 02 37 e 4 50 02 38 e 4 50 02 39</t>
  </si>
  <si>
    <t>Trasferimento alla regione decreto leg.vo 75894</t>
  </si>
  <si>
    <t>Poste correttive e competenze entrate</t>
  </si>
  <si>
    <t>Trasf.alla Regione D-Lgs 432/98 art.5 (3,5% dei c/4500228/29)</t>
  </si>
  <si>
    <t>Trasf.ai Laboratori Nazionali di riferimento. D.Lgs.432/98 (0,5% dei c/ 4500228/29)</t>
  </si>
  <si>
    <t>Trasf. alla Regione della quota del 70% conto 4 50 02 36 (D.Interm. 21/01/1999)</t>
  </si>
  <si>
    <t>Trasferimento della quota del 20% alla Regione di cui al D.Lgs.123/99 (attività produzione alimenti animali additivati)</t>
  </si>
  <si>
    <t>BA1340</t>
  </si>
  <si>
    <t>B.2.A.14.6)  Rimborsi, assegni e contributi v/Aziende sanitarie pubbliche della Regione</t>
  </si>
  <si>
    <t>Rimborsi, assegni e contributi v/Asl-Ao-Irccs-Policlinici della Regione</t>
  </si>
  <si>
    <t>Rimborsi, assegni e contributi v/Aziende sanitarie pubbliche della Regione</t>
  </si>
  <si>
    <t>BA1350</t>
  </si>
  <si>
    <t>B.2.A.15)  Consulenze, Collaborazioni,  Interinale e altre prestazioni di lavoro sanitarie e sociosanitarie</t>
  </si>
  <si>
    <t>BA1360</t>
  </si>
  <si>
    <t>B.2.A.15.1) Consulenze sanitarie e sociosanitarieda Aziende sanitarie pubbliche della Regione</t>
  </si>
  <si>
    <t>Consulenze sanitarie di personale da ASR piemontesi</t>
  </si>
  <si>
    <t>BA1370</t>
  </si>
  <si>
    <t>B.2.A.15.2) Consulenze sanitarie e sociosanitarieda terzi - Altri soggetti pubblici</t>
  </si>
  <si>
    <t>Consulenze sanitarie e sociosanit. da Terzi - Altri enti pubblici della Regione</t>
  </si>
  <si>
    <t>BA1390</t>
  </si>
  <si>
    <t>B.2.A.15.3.A) Consulenze sanitarie da privato - articolo 55, comma 2, CCNL 8 giugno 2000</t>
  </si>
  <si>
    <t>Consulenze sanitarie da privato - articolo 55, comma 2, CCNL 8 giugno 2000</t>
  </si>
  <si>
    <t>BA1400</t>
  </si>
  <si>
    <t>B.2.A.15.3.B) Altre consulenze sanitarie e sociosanitarie da privato</t>
  </si>
  <si>
    <t>Consulenze sanitarie</t>
  </si>
  <si>
    <t>Altre consulenze sanitarie L.1/2002 (Libera professione infermieristica) e altro ruolo sanitario comparto</t>
  </si>
  <si>
    <t>BA1410</t>
  </si>
  <si>
    <t>B.2.A.15.3.C) Collaborazioni coordinate e continuative sanitarie e sociosanitarie da privato</t>
  </si>
  <si>
    <t>Costo per prestazioni di lavoro coordinate e continuative sanitarie</t>
  </si>
  <si>
    <t>BA1430</t>
  </si>
  <si>
    <t>B.2.A.15.3.E) Lavoro interinale - area sanitaria</t>
  </si>
  <si>
    <t>Costo per acquisti di prestazioni di lavoro interinale (temporaneo) sanitario</t>
  </si>
  <si>
    <t>BA1440</t>
  </si>
  <si>
    <t>B.2.A.15.3.F) Altre collaborazioni e prestazioni di lavoro - area sanitaria</t>
  </si>
  <si>
    <t>Spese personale tirocinante eo borsista compresi oneri riflessi</t>
  </si>
  <si>
    <t>Spese per assegni di studio</t>
  </si>
  <si>
    <t>Altre collaborazioni e prestazioni di lavoro -area sanitaria</t>
  </si>
  <si>
    <t>BA1460</t>
  </si>
  <si>
    <t>B.2.A.15.4.A) Rimborso oneri stipendiali personale sanitario in comando da Aziende sanitarie pubbliche della Regione</t>
  </si>
  <si>
    <t>Rimborso oneri e stipendi personale sanitario in comando da Asl-AO, IRCCS, Policlinici della Regione</t>
  </si>
  <si>
    <t>BA1470</t>
  </si>
  <si>
    <t>B.2.A.15.4.B) Rimborso oneri stipendiali personale sanitario in comando da Regioni, soggetti pubblici e da Università</t>
  </si>
  <si>
    <t>Rimborso oneri e stipendi personale sanitario in comando da altri Enti Pubblici della Regione</t>
  </si>
  <si>
    <t>BA1480</t>
  </si>
  <si>
    <t>B.2.A.15.4.C) Rimborso oneri stipendiali personale sanitario in comando da aziende di altre Regioni (Extraregione)</t>
  </si>
  <si>
    <t>Rimborso oneri e stipendi personale sanitario in comando da aziende di altre Regioni (Extraregione)</t>
  </si>
  <si>
    <t>BA1490</t>
  </si>
  <si>
    <t>B.2.A.16) Altri servizi sanitari e sociosanitari a rilevanza sanitaria</t>
  </si>
  <si>
    <t>BA1500</t>
  </si>
  <si>
    <t>B.2.A.16.1)  Altri servizi sanitari e sociosanitari a rilevanza sanitaria da pubblico - Aziende sanitarie pubbliche della Regione</t>
  </si>
  <si>
    <t>Prestazioni di prevenzione da Aziende sanitarie regionali</t>
  </si>
  <si>
    <t>Prestazioni sanitarie di erogatori - Aziende sanitarie regionali USL</t>
  </si>
  <si>
    <t>Prestazioni sanitarie di erogatori Aziende ospedaliere regionali</t>
  </si>
  <si>
    <t>Acquisto di prestazioni di laboratorio delle ASR piemontesi dalle aziende sanitarie regionali di riferimento per concentrazazione di attività di laboratorio</t>
  </si>
  <si>
    <t>BA1510</t>
  </si>
  <si>
    <t>B.2.A.16.2)  Altri servizi sanitari e sociosanitari  a rilevanza sanitaria da pubblico - Altri soggetti pubblici della Regione</t>
  </si>
  <si>
    <t>Costo per prestazioni (servizi) fornite dalla ARPA (agenzia regionale per la protezione ambientale) ad addebito diretto</t>
  </si>
  <si>
    <t>Costi per prestazioni da altri erogatori pubblici (Istituto Zooprofilattico...)</t>
  </si>
  <si>
    <t>BA1520</t>
  </si>
  <si>
    <t>B.2.A.16.3) Altri servizi sanitari e sociosanitari a rilevanza sanitaria da pubblico (Extraregione)</t>
  </si>
  <si>
    <t>Prestazioni di prevenzione da Aziende sanitarie extra regionali</t>
  </si>
  <si>
    <t>Prestazioni sanitarie di erogatori - Aziende sanitarie extra regionali</t>
  </si>
  <si>
    <t>Altri servizi sanitari e sociosanitari da pubblico - Altri enti (Extraregione)</t>
  </si>
  <si>
    <t>BA1530</t>
  </si>
  <si>
    <t>B.2.A.16.4)  Altri servizi sanitari da privato</t>
  </si>
  <si>
    <t>Prestazioni sanitarie di erogatori presidi ospedalieri ex articoli 41-42-43 L.833/78</t>
  </si>
  <si>
    <t>Assistenza  prestazione diagnostica strumentale per degenti</t>
  </si>
  <si>
    <t>Assistenza  prestazione diagnostica strumentale RMN per degenti</t>
  </si>
  <si>
    <t>Altra assistenza integrativa  con cooperative infermieri</t>
  </si>
  <si>
    <t>Costo per acquisti di assistenza sanitaria infermieristica da cooperative</t>
  </si>
  <si>
    <t>Prestazioni sanitarie (non finali da privati)</t>
  </si>
  <si>
    <t>Servizi sanitari per assistenza ospedaliera da IRCCS Privati e Policlinici privati</t>
  </si>
  <si>
    <t>Altre prestazioni sanitarie di erogatori pubblico-privato in società partecipate</t>
  </si>
  <si>
    <t>BA1880</t>
  </si>
  <si>
    <t>B.2.B.3) Formazione (esternalizzata e non)</t>
  </si>
  <si>
    <t>BA1890</t>
  </si>
  <si>
    <t>B.2.B.3.1) Formazione (esternalizzata e non) da pubblico</t>
  </si>
  <si>
    <t>Formazione (esternalizzata e non) da pubblico</t>
  </si>
  <si>
    <t>BA1900</t>
  </si>
  <si>
    <t>B.2.B.3.2) Formazione (esternalizzata e non) da privato</t>
  </si>
  <si>
    <t>Indennita attività docenza per corsi di aggiornamento</t>
  </si>
  <si>
    <t>Servizi presso terzi formazione qualificazione del personale</t>
  </si>
  <si>
    <t>Servizi presso terzi per formazione di terzi (scuole infermieri professionali ed altro.)</t>
  </si>
  <si>
    <t>BA1940</t>
  </si>
  <si>
    <t>B.3.C)  Manutenzione e riparazione alle attrezzature sanitarie e scientifiche</t>
  </si>
  <si>
    <t>Manutenzione ordinaria in appalto attrezzature tecnico scientifiche sanitarie</t>
  </si>
  <si>
    <t>Manutenzione ordinaria in appalto per impianti specifici sanitari-</t>
  </si>
  <si>
    <t>BA2020</t>
  </si>
  <si>
    <t>B.4.B.1) Canoni di noleggio - area sanitaria</t>
  </si>
  <si>
    <t>Canoni per beni strumentali sanitari</t>
  </si>
  <si>
    <t>Canoni per noleggio attrezzature per assistenza protesica</t>
  </si>
  <si>
    <t>Canoni per noleggio attrezzature per assistenza integrativa</t>
  </si>
  <si>
    <t>Canoni per noleggio attrezzature per assistenza integrativa extra LEA regionale</t>
  </si>
  <si>
    <t>BA2050</t>
  </si>
  <si>
    <t>B.4.C.1) Canoni di leasing - area sanitaria</t>
  </si>
  <si>
    <t>Leasing operativo attrezzature sanitarie</t>
  </si>
  <si>
    <t>BA2061</t>
  </si>
  <si>
    <t>B.4.D)  Canoni di project financing</t>
  </si>
  <si>
    <t>Canoni per progetti in concessione</t>
  </si>
  <si>
    <t>YA0040</t>
  </si>
  <si>
    <t>Y.1.C) IRAP relativa ad attività di libera professione (intramoenia)</t>
  </si>
  <si>
    <t>IRAP relativa ad attività di libera professione (intramoenia)</t>
  </si>
  <si>
    <t>TOTALE NATURA 4</t>
  </si>
  <si>
    <t>Costi N5 - acquisto servizi non sanitari</t>
  </si>
  <si>
    <t>BA1560</t>
  </si>
  <si>
    <t>B.2.B) Acquisti di servizi non sanitari</t>
  </si>
  <si>
    <t>BA1580</t>
  </si>
  <si>
    <t>B.2.B.1.1)   Lavanderia</t>
  </si>
  <si>
    <t>Servizi di lavanderia</t>
  </si>
  <si>
    <t>BA1590</t>
  </si>
  <si>
    <t>B.2.B.1.2)   Pulizia</t>
  </si>
  <si>
    <t>Servizi di pulizia presidi e servizi sanitari</t>
  </si>
  <si>
    <t>Altri servizi di pulizia</t>
  </si>
  <si>
    <t>BA1601</t>
  </si>
  <si>
    <t>B.2.B.1.3.A)   Mensa dipendenti</t>
  </si>
  <si>
    <t>Servizi di mensa per dipendenti</t>
  </si>
  <si>
    <t>BA1602</t>
  </si>
  <si>
    <t>B.2.B.1.3.B)   Mensa degenti</t>
  </si>
  <si>
    <t>Servizi di mensa per degenti</t>
  </si>
  <si>
    <t>BA1610</t>
  </si>
  <si>
    <t>B.2.B.1.4)   Riscaldamento</t>
  </si>
  <si>
    <t>Servizi riscaldamento.</t>
  </si>
  <si>
    <t>BA1620</t>
  </si>
  <si>
    <t>B.2.B.1.5)   Servizi di assistenza informatica</t>
  </si>
  <si>
    <t>Servizi elaborazione dati</t>
  </si>
  <si>
    <t>BA1630</t>
  </si>
  <si>
    <t>B.2.B.1.6)   Servizi trasporti (non sanitari)</t>
  </si>
  <si>
    <t>Servizi trasporti non sanitari</t>
  </si>
  <si>
    <t>BA1640</t>
  </si>
  <si>
    <t>B.2.B.1.7)   Smaltimento rifiuti</t>
  </si>
  <si>
    <t>Servizi smaltimento rifiuti</t>
  </si>
  <si>
    <t>BA1650</t>
  </si>
  <si>
    <t>B.2.B.1.8)   Utenze telefoniche</t>
  </si>
  <si>
    <t>Telefono</t>
  </si>
  <si>
    <t>BA1660</t>
  </si>
  <si>
    <t>B.2.B.1.9)   Utenze elettricità</t>
  </si>
  <si>
    <t>Energia elettrica</t>
  </si>
  <si>
    <t>BA1670</t>
  </si>
  <si>
    <t>B.2.B.1.10)   Altre utenze</t>
  </si>
  <si>
    <t>Acqua</t>
  </si>
  <si>
    <t>Gas cucine</t>
  </si>
  <si>
    <t>Altre utenze (rai tv)</t>
  </si>
  <si>
    <t>BA1690</t>
  </si>
  <si>
    <t>B.2.B.1.11.A)  Premi di assicurazione - R.C. Professionale</t>
  </si>
  <si>
    <t>Assicurazioni:per responsabilità civile verso terzi</t>
  </si>
  <si>
    <t>Quota partecipazione fondo regionale assicurazioni responsabilità civile</t>
  </si>
  <si>
    <t>BA1700</t>
  </si>
  <si>
    <t>B.2.B.1.11.B)  Premi di assicurazione - Altri premi assicurativi</t>
  </si>
  <si>
    <t>Assicurazioni:per rischi su immobili</t>
  </si>
  <si>
    <t>Assicurazioni:altri premi di assicurazione</t>
  </si>
  <si>
    <t>BA1720</t>
  </si>
  <si>
    <t>B.2.B.1.12.A) Altri servizi non sanitari da pubblico (Aziende sanitarie pubbliche della Regione)</t>
  </si>
  <si>
    <t>Altri servizi non sanitari da pubblico (Asl-AO, IRCCS, Policlinici della Regione)</t>
  </si>
  <si>
    <t>BA1730</t>
  </si>
  <si>
    <t>B.2.B.1.12.B) Altri servizi non sanitari da altri soggetti pubblici</t>
  </si>
  <si>
    <t>Altri servizi non sanitari da pubblico (altri Enti Pubblici)</t>
  </si>
  <si>
    <t>BA1740</t>
  </si>
  <si>
    <t>B.2.B.1.12.C) Altri servizi non sanitari da privato</t>
  </si>
  <si>
    <t>Pubblicita su quotidiani e periodici</t>
  </si>
  <si>
    <t>Altri eventuali servizi economali e tecnici non classificati</t>
  </si>
  <si>
    <t>Abbonamenti vari</t>
  </si>
  <si>
    <t>Spese postali e valori bollati</t>
  </si>
  <si>
    <t>Spese legali</t>
  </si>
  <si>
    <t>Rimborsi spese viaggio e missioni dipendenti</t>
  </si>
  <si>
    <t>Servizi vigilanza</t>
  </si>
  <si>
    <t>Spese per servizio di tesoreria</t>
  </si>
  <si>
    <t>Costi per la gestione dei distributori di caffe, acqua minerale e telefono pubblico</t>
  </si>
  <si>
    <t>Costi per la gestione di terreni ed immobili da reddito</t>
  </si>
  <si>
    <t>BA1760</t>
  </si>
  <si>
    <t>B.2.B.2.1) Consulenze non sanitarie da Aziende sanitarie pubbliche della Regione</t>
  </si>
  <si>
    <t>Consulenze non sanitarie di personale da ASR piemontesi</t>
  </si>
  <si>
    <t>BA1770</t>
  </si>
  <si>
    <t>B.2.B.2.2) Consulenze non sanitarie da Terzi - Altri soggetti pubblici</t>
  </si>
  <si>
    <t>Consulenze non sanitarie  da Terzi - Altri enti pubblici</t>
  </si>
  <si>
    <t>BA1790</t>
  </si>
  <si>
    <t>B.2.B.2.3.A) Consulenze non sanitarie da privato</t>
  </si>
  <si>
    <t>Consulenza tecniche</t>
  </si>
  <si>
    <t>Consulenze amministrative</t>
  </si>
  <si>
    <t>Emolumenti a personale dipendente non  sanitario per attività di consulenza professionale, tecnica ed amministrativa</t>
  </si>
  <si>
    <t>BA1800</t>
  </si>
  <si>
    <t>B.2.B.2.3.B) Collaborazioni coordinate e continuative non sanitarie da privato</t>
  </si>
  <si>
    <t>Costo per prestazioni di lavoro coordinate e continuative non sanitarie</t>
  </si>
  <si>
    <t>BA1820</t>
  </si>
  <si>
    <t>B.2.B.2.3.D) Lavoro interinale - area non sanitaria</t>
  </si>
  <si>
    <t>Costo per acquisti di prestazioni di lavoro interinale (temporaneo) professionale</t>
  </si>
  <si>
    <t>Costo per acquisti di prestazioni di lavoro interinale (temporaneo) tecnico</t>
  </si>
  <si>
    <t>Costo per acquisti di prestazioni di lavoro interinale (temporaneo) amministrativo</t>
  </si>
  <si>
    <t>BA1830</t>
  </si>
  <si>
    <t>B.2.B.2.3.E) Altre collaborazioni e prestazioni di lavoro - area non sanitaria</t>
  </si>
  <si>
    <t>Spese personale religioso convenzionato compresi oneri riflessi</t>
  </si>
  <si>
    <t>Altre collaborazioni e prestazioni di lavoro -area non sanitaria</t>
  </si>
  <si>
    <t>BA1831</t>
  </si>
  <si>
    <t>B.2.B.2.3.F) Altre Consulenze non sanitarie da privato - in attuazione dell¿art.79, comma 1 sexies lettera c), del D.L. 112/2008, convertito con legge 133/2008 e della legge 23 dicembre 2009 n. 191.</t>
  </si>
  <si>
    <t>Altre Consulenze non sanitarie da privato - in attuazione dell¿art.79, comma 1 sexies lettera c), del D.L. 112/2008, convertito con legge 133/2008 e della legge 23 dicembre e istituti anloghi</t>
  </si>
  <si>
    <t>BA1850</t>
  </si>
  <si>
    <t>B.2.B.2.4.A) Rimborso oneri stipendiali personale non sanitario in comando da Aziende sanitarie pubbliche della Regione</t>
  </si>
  <si>
    <t>Rimborso oneri e stipendi personale professionale in comando da Asl-AO, IRCCS, Policlinici della Regione</t>
  </si>
  <si>
    <t>Rimborso oneri e stipendi personale tecnico in comando da Asl-AO, IRCCS, Policlinici della Regione</t>
  </si>
  <si>
    <t>Rimborso oneri e stipendi personale amministrativo in comando da Asl-AO, IRCCS, Policlinici della Regione</t>
  </si>
  <si>
    <t>BA1860</t>
  </si>
  <si>
    <t>B.2.B.2.4.B) Rimborso oneri stipendiali personale non sanitario in comando da Regione, soggetti pubblici e da Università</t>
  </si>
  <si>
    <t>Rimborso oneri e stipendi stipendiali personale professionale in comando da Regione, soggetti pubblici e da Università</t>
  </si>
  <si>
    <t>Rimborso oneri e stipendi stipendiali personale tecnico in comando da Regione, soggetti pubblici e da Università</t>
  </si>
  <si>
    <t>Rimborso oneri e stipendi personale amministrativo in comando da altri Enti Pubblici della Regione</t>
  </si>
  <si>
    <t>BA1870</t>
  </si>
  <si>
    <t>B.2.B.2.4.C) Rimborso oneri stipendiali personale non sanitario in comando da aziende di altre Regioni (Extraregione)</t>
  </si>
  <si>
    <t>Rimborso oneri e stipendi stipendiali personale professionale in comando da aziende di altre Regioni (Extraregione)</t>
  </si>
  <si>
    <t>Rimborso oneri e stipendi stipendiali personale tecnico in comando da aziende di altre Regioni (Extraregione)</t>
  </si>
  <si>
    <t>Rimborso oneri e stipendi personale amministrativo in comando da aziende di altre Regioni (Extraregione)</t>
  </si>
  <si>
    <t>BA1910</t>
  </si>
  <si>
    <t>B.3)  Manutenzione e riparazione (ordinaria esternalizzata)</t>
  </si>
  <si>
    <t>BA1920</t>
  </si>
  <si>
    <t>B.3.A)  Manutenzione e riparazione ai fabbricati e loro pertinenze</t>
  </si>
  <si>
    <t>Manutenzione ordinaria in appalto ad immobili e loro pertinenze</t>
  </si>
  <si>
    <t>BA1930</t>
  </si>
  <si>
    <t>B.3.B)  Manutenzione e riparazione agli impianti e macchinari</t>
  </si>
  <si>
    <t>Manutenzione ordinaria in appalto per impianti generici -non sanitari-</t>
  </si>
  <si>
    <t>BA1950</t>
  </si>
  <si>
    <t>B.3.D)  Manutenzione e riparazione ai mobili e arredi</t>
  </si>
  <si>
    <t>Manutenzione in appalto mobili e attrezzature tecnico - economali</t>
  </si>
  <si>
    <t>BA1960</t>
  </si>
  <si>
    <t>B.3.E)  Manutenzione e riparazione agli automezzi</t>
  </si>
  <si>
    <t>Manutenzione in appalto automezzi</t>
  </si>
  <si>
    <t>BA1970</t>
  </si>
  <si>
    <t>B.3.F)  Altre manutenzioni e riparazioni</t>
  </si>
  <si>
    <t>Manutenzione software</t>
  </si>
  <si>
    <t>Altre manutenzioni e riparazioni</t>
  </si>
  <si>
    <t>BA1980</t>
  </si>
  <si>
    <t>B.3.G)  Manutenzioni e riparazioni da Aziende sanitarie pubbliche della Regione</t>
  </si>
  <si>
    <t>Manutenzioni e riparazioni da Asl-AO, IRCCS, Policlinici della Regione</t>
  </si>
  <si>
    <t>BA2000</t>
  </si>
  <si>
    <t>B.4.A)  Fitti passivi</t>
  </si>
  <si>
    <t>Fitti reali</t>
  </si>
  <si>
    <t>BA2030</t>
  </si>
  <si>
    <t>B.4.B.2) Canoni di noleggio - area non sanitaria</t>
  </si>
  <si>
    <t>Canoni per centri elettrocontabili</t>
  </si>
  <si>
    <t>Canoni per beni strumentali non sanitari</t>
  </si>
  <si>
    <t>BA2060</t>
  </si>
  <si>
    <t>B.4.C.2) Canoni di leasing - area non sanitaria</t>
  </si>
  <si>
    <t>Leasing operativo attrezzature non sanitarie</t>
  </si>
  <si>
    <t>BA2070</t>
  </si>
  <si>
    <t>B.4.E)  Locazioni e noleggi da Aziende sanitarie pubbliche della Regione</t>
  </si>
  <si>
    <t>Locazioni e noleggi da Asl-Ao della Regione</t>
  </si>
  <si>
    <t>BA2740</t>
  </si>
  <si>
    <t>B.14.A.4)  Accantonamenti per copertura diretta dei rischi (autoassicurazione)</t>
  </si>
  <si>
    <t>Accantonamenti per copertura diretta dei rischi (autoassicurazione)</t>
  </si>
  <si>
    <t>BA2741</t>
  </si>
  <si>
    <t>B.14.A.5) Accantonamenti per franchigia assicurativa</t>
  </si>
  <si>
    <t>Accantonamenti per franchigia assicurativa</t>
  </si>
  <si>
    <t>TOTALE NATURA 5</t>
  </si>
  <si>
    <t>Costi N6-N9 - costi del personale</t>
  </si>
  <si>
    <t>BA1420</t>
  </si>
  <si>
    <t>B.2.A.15.3.D) Indennità a personale universitario - area sanitaria</t>
  </si>
  <si>
    <t>Assistenza ospedaliera di Cliniche universitarie</t>
  </si>
  <si>
    <t>BA2090</t>
  </si>
  <si>
    <t>B.5)   Personale del ruolo sanitario</t>
  </si>
  <si>
    <t>BA2120</t>
  </si>
  <si>
    <t>B.5.A.1.1) Costo del personale dirigente medico - tempo indeterminato</t>
  </si>
  <si>
    <t>Competenze Fisse dirigenza medica-veterinaria (contenuto  ex sottoconto 3100601) a tempo indeterminato</t>
  </si>
  <si>
    <t>Competenze Fisse dirigenza medica-veterinaria a tempo indeterminato retribuzione posizione -struttura complessa (contenuto ex sottoconto 3100602)</t>
  </si>
  <si>
    <t>Competenze accessorie dirigenza medica-veterinaria a tempo indeterminato</t>
  </si>
  <si>
    <t>Incentivi dirigenza medica-veterinaria a tempo indeterminato (individuali-collettivi) (contenuto ex sottoconti 3100604-05)</t>
  </si>
  <si>
    <t>Indennità di esclusività per i dirigenti medici-veterinari a tempo indeterminato</t>
  </si>
  <si>
    <t>Oneri sociali a carico delle aziende sanitarie dirigenza medica-veterinaria a tempo indeterminato</t>
  </si>
  <si>
    <t>Costo personale Dirigente medici-veterinari -con oneri sociali-comandato presso altre ASR piemontesi</t>
  </si>
  <si>
    <t>Personale Dirigenza medica/veterinaria a tempo indeterminato-con oneri sociali - ferie e straordinari (recuperi) maturati ma non godute al 31.12.. (fine esercizio)</t>
  </si>
  <si>
    <t>Costo personale Dirigente medici-veterinari -con oneri sociali- comandato presso società partecipate (COQ...)</t>
  </si>
  <si>
    <t>Personale Dirigenza medica/veterinaria a tempo indeterminato -con oneri sociali -ferie e straordinari (recuperi) maturati ma non godute al 01.01..(inizio esercizio)</t>
  </si>
  <si>
    <t>BA2130</t>
  </si>
  <si>
    <t>B.5.A.1.2) Costo del personale dirigente medico - tempo determinato</t>
  </si>
  <si>
    <t>Competenze Fisse dirigenza medica-veterinaria  tempo determinato</t>
  </si>
  <si>
    <t>Competenze Fisse dirigenza medica-veterinaria a tempo determinato retribuzione posizione -struttura complessa (contenuto ex sottoconto 3100602)</t>
  </si>
  <si>
    <t>Competenze accessorie dirigenza medica-veterinaria tempo determinato</t>
  </si>
  <si>
    <t>Incentivi dirigenza medica-veterinaria (individuali-collettivi) (contenuto ex sottoconti 3100604-05) tempo determinato</t>
  </si>
  <si>
    <t>Oneri sociali a carico delle aziende sanitarie dirigenza medica-veterinaria tempo determinato</t>
  </si>
  <si>
    <t>Personale Dirigenza medica/veterinaria-con oneri sociali - ferie e straordinari (recuperi) maturati ma non godute al 31.12.. (fine esercizio) a tempo determinato</t>
  </si>
  <si>
    <t>Indennità di esclusività per i dirigenti medici-veterinari a tempo determinato</t>
  </si>
  <si>
    <t>Personale  Dirigente medico-veterinari a tempo determinato-con oneri sociali-  ferie e straordinari maturati ma non goduti al al 01.01..(inizio esercizio)</t>
  </si>
  <si>
    <t>BA2140</t>
  </si>
  <si>
    <t>B.5.A.1.3) Costo del personale dirigente medico - altro</t>
  </si>
  <si>
    <t>Costo del personale dirigente  medico altro (LSU, formazione e lavoro..)</t>
  </si>
  <si>
    <t>Oneri sociali a carico delle aziende sanitarie personale dirigente medico altro (LSU, formazione e lavoro..)</t>
  </si>
  <si>
    <t>BA2160</t>
  </si>
  <si>
    <t>B.5.A.2.1) Costo del personale dirigente non medico - tempo indeterminato</t>
  </si>
  <si>
    <t>Competenze Fisse altra dirigenza sanitaria a tempo indeterminato (contenuto  ex sottoconto 3100601)</t>
  </si>
  <si>
    <t>Competenze Fisse altra dirigenza sanitaria a tempo indeterminato (retribuzione posizione aziendale-direzione struttura complessa..) (contenuto ex sottoconto 3100602)</t>
  </si>
  <si>
    <t>Competenze accessorie altra dirigenza sanitaria a tempo indeterminato</t>
  </si>
  <si>
    <t>Incentivi dirigenza altra dirigenza sanitaria a tempo indeterminato (individuali-collettivi) (contenuto ex sottoconti 3100604-05)</t>
  </si>
  <si>
    <t>Indennità di esclusività per altra dirigenza sanitaria a tempo indeterminato</t>
  </si>
  <si>
    <t>Oneri sociali a carico delle aziende sanitarie altra dirigenza sanitaria a tempo indeterminato</t>
  </si>
  <si>
    <t>Costo altro personale Dirigente sanitario-con oneri sociali-comandato presso altre ASR piemontesi</t>
  </si>
  <si>
    <t>Personale altra Dirigenza sanitaria a tempo indeterminato-con oneri sociali - ferie maturate ma non godute al 31.12.. (fine esercizio) a tempo indeterminato</t>
  </si>
  <si>
    <t>Costo altro personale Dirigente sanitario-con oneri sociali-comandato presso società partecipate (COQ...)</t>
  </si>
  <si>
    <t>Personale altra Dirigenza sanitaria a tempo indeterminato -con oneri sociali - ferie maturate ma non godute al 01.01..(inizio esercizio)</t>
  </si>
  <si>
    <t>BA2170</t>
  </si>
  <si>
    <t>B.5.A.2.2) Costo del personale dirigente non medico - tempo determinato</t>
  </si>
  <si>
    <t>Competenze Fisse altra dirigenza sanitaria (contenuto  ex sottoconto 3100601) tempo determinato</t>
  </si>
  <si>
    <t>Competenze Fisse altra dirigenza sanitaria a tempo determinato (retribuzione posizione aziendale-direzione struttura complessa..) (contenuto ex sottoconto 3100602)</t>
  </si>
  <si>
    <t>Competenze accessorie altra dirigenza sanitaria tempo determinato</t>
  </si>
  <si>
    <t>Incentivi dirigenza altra dirigenza sanitaria (individuali-collettivi) (contenuto ex sottoconti 3100604-05) tempo determinato</t>
  </si>
  <si>
    <t>Oneri sociali a carico delle aziende sanitarie altra dirigenza sanitaria tempo determinato</t>
  </si>
  <si>
    <t>Personale altra Dirigenza sanitaria-con oneri sociali - ferie maturate ma non godute al 31.12.. (fine esercizio) a tempo determinato</t>
  </si>
  <si>
    <t>Indennità di esclusività per altra dirigenza sanitaria a tempo determinato</t>
  </si>
  <si>
    <t>Personale altra Dirigenza sanitaria a tempo determinato-con oneri sociali - ferie maturate ma non godute al 01.01..(inizio esercizio)</t>
  </si>
  <si>
    <t>BA2180</t>
  </si>
  <si>
    <t>B.5.A.2.3) Costo del personale dirigente non medico - altro</t>
  </si>
  <si>
    <t>Costo del personale dirigente non medico altro (LSU, formazione e lavoro..)</t>
  </si>
  <si>
    <t>Oneri sociali a carico delle aziende sanitarie personale dirigente non medico altro (LSU, formazione e lavoro..)</t>
  </si>
  <si>
    <t>BA2200</t>
  </si>
  <si>
    <t>B.5.B.1) Costo del personale comparto ruolo sanitario - tempo indeterminato</t>
  </si>
  <si>
    <t>Competenze fisse personale non dirigente a tempo indeterminato (contenuto  ex sottoconto 3100601)</t>
  </si>
  <si>
    <t>Altre competenze fisse personale non dirigente sanitario indennità posizione-altre indennità a tempo indeterminato (art.39 contratto 1999-contenuto ex sottoconto 3100602)</t>
  </si>
  <si>
    <t>Competenze accessorie personale non dirigente a tempo indeterminato</t>
  </si>
  <si>
    <t>Incentivi personale non dirigente a tempo indeterminato (contenuto ex sottoconti 3100604-05)</t>
  </si>
  <si>
    <t>Oneri sociali a carico delle aziende sanitarie personale non dirigente a tempo indeterminato</t>
  </si>
  <si>
    <t>Costo personale non Dirigente sanitario-con oneri sociali-comandato presso altre ASR piemontesi</t>
  </si>
  <si>
    <t>Personale non Dirigente sanitario a tempo indeterminato-con oneri sociali-  ferie e straordinari maturati ma non goduti al 31.12.. (fine esercizio)</t>
  </si>
  <si>
    <t>Costo personale non Dirigente sanitario-con oneri sociali-comandato presso società partecipate (COQ...)</t>
  </si>
  <si>
    <t>Personale non Dirigente sanitario a tempo indeterminato -con oneri sociali-  ferie e straordinari maturati ma non goduti al al 01.01..(inizio esercizio)</t>
  </si>
  <si>
    <t>BA2210</t>
  </si>
  <si>
    <t>B.5.B.2) Costo del personale comparto ruolo sanitario - tempo determinato</t>
  </si>
  <si>
    <t>Competenze fisse personale sanitario non dirigente tempo determinato</t>
  </si>
  <si>
    <t>Altre competenze fisse personale non dirigente sanitario indennità posizione-altre indennità a tempo determinato (art.39 contratto 1999-contenuto ex sottoconto 3100602)</t>
  </si>
  <si>
    <t>Competenze accessorie personale sanitario non dirigente a tempo determinato</t>
  </si>
  <si>
    <t>Incentivi personale non dirigente  sanitario tempo determinato</t>
  </si>
  <si>
    <t>Oneri sociali a carico delle aziende sanitarie personale non dirigenti ruolo sanitario tempo determinato</t>
  </si>
  <si>
    <t>Personale non Dirigente sanitario-con oneri sociali-  ferie e straordinari maturati ma non goduti al 31.12.. (fine esercizio) a tempo determinato</t>
  </si>
  <si>
    <t>Personale non Dirigente sanitario a tempo determinato-con oneri sociali-  ferie e straordinari maturati ma non goduti al al 01.01..(inizio esercizio)</t>
  </si>
  <si>
    <t>BA2220</t>
  </si>
  <si>
    <t>B.5.B.3) Costo del personale comparto ruolo sanitario - altro</t>
  </si>
  <si>
    <t>Costo del personale sanitario non dirigente altro (LSU, formazione e lavoro..)</t>
  </si>
  <si>
    <t>Oneri sociali a carico delle aziende sanitarie  personale sanitario non dirigente altro (LSU, formazione e lavoro..)</t>
  </si>
  <si>
    <t>BA2860</t>
  </si>
  <si>
    <t>B.14.D.3)  Acc. Rinnovi contratt.: dirigenza medica</t>
  </si>
  <si>
    <t>Acc. Rinnovi contratt.- dirigenza medica</t>
  </si>
  <si>
    <t>totale non ripartito per sottoconto</t>
  </si>
  <si>
    <t>TOTALE NATURA 6</t>
  </si>
  <si>
    <t>BA2230</t>
  </si>
  <si>
    <t>B.6)   Personale del ruolo professionale</t>
  </si>
  <si>
    <t>BA2250</t>
  </si>
  <si>
    <t>B.6.A.1) Costo del personale dirigente ruolo professionale - tempo indeterminato</t>
  </si>
  <si>
    <t>Competenze Fisse dirigenza  (contenuto sottoconto 3100701) ruolo professionale a tempo indeterminato</t>
  </si>
  <si>
    <t>Altre competenze Fisse dirigenza professionale  a tempo indeterminato (retribuzione posizione aziendale-direzione struttura complessa..contenuto ex sottoconto 3100702)</t>
  </si>
  <si>
    <t>Competenze accessorie dirigenza  ruolo professionale a tempo indeterminato</t>
  </si>
  <si>
    <t>Incentivi dirigenza  (individuali-collettivi)ruolo professionale a tempo indeterminato(contenuto ex sottoconti 3100704-05)</t>
  </si>
  <si>
    <t>Oneri sociali a carico delle aziende sanitarie dirigenza ruolo professionale a tempo indeterminato</t>
  </si>
  <si>
    <t>Costo personale Dirigente ruolo professionale-con oneri sociali-comandato presso altre ASR piemontesi</t>
  </si>
  <si>
    <t>Personale Dirigente ruolo professionale t.indeterminato-con oneri sociali-ferie maturate ma non godute al 31.12 ..(fine esercizio)</t>
  </si>
  <si>
    <t>Costo personale Dirigente ruolo professionale-con oneri sociali-comandato presso società partecipate (COQ...)</t>
  </si>
  <si>
    <t>Personale Dirigente ruolo professionale a tempo indeterminato -con oneri sociali-ferie maturate ma non godute  al 01.01..(inizio esercizio)</t>
  </si>
  <si>
    <t>BA2260</t>
  </si>
  <si>
    <t>B.6.A.2) Costo del personale dirigente ruolo professionale - tempo determinato</t>
  </si>
  <si>
    <t>Competenze Fisse dirigenza professionale a tempo determinato  (contenuto sottoconto 3100701) ruolo professionale</t>
  </si>
  <si>
    <t>Altre competenze Fisse dirigenza professionale a tempo determinato (retribuzione posizione aziendale-direzione struttura complessa..contenuto ex sottoconto 3100702)</t>
  </si>
  <si>
    <t>Competenze accessorie dirigenza  a tempo determinato  ruolo professionale</t>
  </si>
  <si>
    <t>Incentivi dirigenza  a tempo determinato (individuali-collettivi)ruolo professionale (contenuto ex sottoconti 3100704-05) a tempo indeterminato</t>
  </si>
  <si>
    <t>Oneri sociali a carico delle aziende sanitarie dirigenza ruolo professionale a tempo determinato</t>
  </si>
  <si>
    <t>Personale Dirigente ruolo professionale-con oneri sociali-ferie maturate ma non godute al 31.12 ..(fine esercizio) a tempo determinato</t>
  </si>
  <si>
    <t>Personale Dirigente ruolo professionale a tempo determinato-con oneri sociali-ferie maturate ma non godute  al 01.01..(inizio esercizio)</t>
  </si>
  <si>
    <t>BA2270</t>
  </si>
  <si>
    <t>B.6.A.3) Costo del personale dirigente ruolo professionale - altro</t>
  </si>
  <si>
    <t>Costo del personale dirigente  professionale altro (LSU, formazione e lavoro..)</t>
  </si>
  <si>
    <t>Oneri sociali a carico delle aziende sanitarie personale dirigente professionale altro (LSU, formazione e lavoro..)</t>
  </si>
  <si>
    <t>BA2290</t>
  </si>
  <si>
    <t>B.6.B.1) Costo del personale comparto ruolo professionale - tempo indeterminato</t>
  </si>
  <si>
    <t>Competenze fisse personale non dirigente ruolo professionale a tempo indeterminato</t>
  </si>
  <si>
    <t>Altre competenze fisse personale non dirigente profesionale indennità posizione-altre indennità a tempo indeterminato (art.39 contratto 1999-contenuto ex sottoconto 3100702)</t>
  </si>
  <si>
    <t>Competenze accessorie personale non dirigente ruolo professionale a tempo indeterminato</t>
  </si>
  <si>
    <t>Incentivi personale non dirigente  ruolo professionale a tempo indeterminato (contenuto ex sottoconti 3100704-05)</t>
  </si>
  <si>
    <t>Oneri sociali a carico delle aziende sanitarie personale non dirigente ruolo professionale a tempo indeterminato</t>
  </si>
  <si>
    <t>Costo personale non Dirigente ruolo professionale-con oneri sociali-comandato presso altre ASR piemontesi</t>
  </si>
  <si>
    <t>Personale non Dirigente ruolo professionale a tempo indeterminato-con oneri sociali-ferie maturate ma non godute al 31.12 ..(fine esercizio)</t>
  </si>
  <si>
    <t>Costo personale non Dirigente ruolo professionale-con oneri sociali-comandato presso società partecipate (COQ...)</t>
  </si>
  <si>
    <t>Personale non Dirigente ruolo professionale a tempo indeterminato -con oneri sociali-ferie maturate ma non godute al 01.01..(inizio esercizio)</t>
  </si>
  <si>
    <t>BA2300</t>
  </si>
  <si>
    <t>B.6.B.2) Costo del personale comparto ruolo professionale - tempo determinato</t>
  </si>
  <si>
    <t>Competenze fisse personale non dirigente ruolo professionale a tempo determinato</t>
  </si>
  <si>
    <t>Altre competenze fisse personale non dirigente profesionale indennità posizione-altre indennità (art.39 contratto 1999-contenuto ex sottoconto 3100702) a tempo determinato</t>
  </si>
  <si>
    <t>Competenze accessorie personale non dirigente ruolo professionale a tempo determinato</t>
  </si>
  <si>
    <t>Incentivi personale non dirigente  ruolo professionale (contenuto ex sottoconti 3100704-05) a tempo determinato</t>
  </si>
  <si>
    <t>Oneri sociali a carico delle aziende sanitarie personale non dirigente ruolo professionale a tempo determinato</t>
  </si>
  <si>
    <t>Personale non Dirigente ruolo professionale a tempo determinato-con oneri sociali-ferie maturate ma non godute al 31.12 ..(fine esercizio)</t>
  </si>
  <si>
    <t>Personale non Dirigente ruolo professionale a tempo determinato-con oneri sociali-ferie maturate ma non godute al 01.01..(inizio esercizio)</t>
  </si>
  <si>
    <t>BA2310</t>
  </si>
  <si>
    <t>B.6.B.3) Costo del personale comparto ruolo professionale - altro</t>
  </si>
  <si>
    <t>Costo del personale professionale non dirigente altro (LSU, formazione e lavoro..)</t>
  </si>
  <si>
    <t>Oneri sociali a carico delle aziende sanitarie  personale professionale non dirigente altro (LSU, formazione e lavoro..)</t>
  </si>
  <si>
    <t xml:space="preserve">TOTALE </t>
  </si>
  <si>
    <t>TOTALE NATURA 7</t>
  </si>
  <si>
    <t>BA2320</t>
  </si>
  <si>
    <t>B.7)   Personale del ruolo tecnico</t>
  </si>
  <si>
    <t>BA2340</t>
  </si>
  <si>
    <t>B.7.A.1) Costo del personale dirigente ruolo tecnico - tempo indeterminato</t>
  </si>
  <si>
    <t>Competenze Fisse dirigenza  (contenuto sottoconto 3100801) ruolo tecnico a tempo indeterminato</t>
  </si>
  <si>
    <t>Altre competenze Fisse dirigenza a tempo indeterminato (retribuzione posizione aziendale-direzione struttura complessa..contenuto ex sottoconto 3100802) ruolo tecnico</t>
  </si>
  <si>
    <t>Competenze accessorie dirigenza  ruolo tecnico a tempo indeterminato</t>
  </si>
  <si>
    <t>Incentivi dirigenza  (individuali-collettivi)ruolo tecnico a tempo indeterminato (contenuto ex sottoconti 3100804-05)</t>
  </si>
  <si>
    <t>Oneri sociali a carico delle aziende sanitarie dirigenza ruolo tecnico a tempo indeterminato</t>
  </si>
  <si>
    <t>Costo personale Dirigente ruolo tecnico-con oneri sociali-comandato presso altre ASR piemontesi</t>
  </si>
  <si>
    <t>Personale Dirigente ruolo tecnico a tempo indeterminato-con oneri sociali-ferie maturate ma non godute al 31.12.. (fine esercizio)</t>
  </si>
  <si>
    <t>Costo personale Dirigente ruolo tecnico-con oneri sociali-comandato presso società partecipate (COQ...)</t>
  </si>
  <si>
    <t>Personale Dirigente ruolo tecnico a tempo indeterminato -con oneri sociali-ferie maturate ma non goduti al 01.01..(inizio esercizio)</t>
  </si>
  <si>
    <t>BA2350</t>
  </si>
  <si>
    <t>B.7.A.2) Costo del personale dirigente ruolo tecnico - tempo determinato</t>
  </si>
  <si>
    <t>Competenze Fisse dirigenza  (contenuto sottoconto 3100801) ruolo tecnico a tempo determinato</t>
  </si>
  <si>
    <t>Altre competenze Fisse dirigenza (retribuzione posizione aziendale-direzione struttura complessa..contenuto ex sottoconto 3100802) ruolo tecnico a tempo determinato</t>
  </si>
  <si>
    <t>Competenze accessorie dirigenza  ruolo tecnico a tempo determinato</t>
  </si>
  <si>
    <t>Incentivi dirigenza  (individuali-collettivi)ruolo tecnico (contenuto ex sottoconti 3100804-05) a tempo determinato</t>
  </si>
  <si>
    <t>Oneri sociali a carico delle aziende sanitarie dirigenza ruolo tecnico a tempo determinato</t>
  </si>
  <si>
    <t>Personale Dirigente ruolo tecnico a tempo determinato-con oneri sociali-ferie maturate ma non godute al 31.12.. (fine esercizio)</t>
  </si>
  <si>
    <t>Personale Dirigente ruolo tecnico a tempo determinato-con oneri sociali-ferie maturate ma non goduti al 01.01..(inizio esercizio)</t>
  </si>
  <si>
    <t>BA2360</t>
  </si>
  <si>
    <t>B.7.A.3) Costo del personale dirigente ruolo tecnico - altro</t>
  </si>
  <si>
    <t>Costo del personale dirigente  tecnico altro (LSU, formazione e lavoro..)</t>
  </si>
  <si>
    <t>Oneri sociali a carico delle aziende sanitarie personale dirigente tecnico altro (LSU, formazione e lavoro..)</t>
  </si>
  <si>
    <t>BA2380</t>
  </si>
  <si>
    <t>B.7.B.1) Costo del personale comparto ruolo tecnico - tempo indeterminato</t>
  </si>
  <si>
    <t>Competenze fisse personale non dirigente (contenuto ex sottoconto 3100801) a tempo indeterminato</t>
  </si>
  <si>
    <t>Altre competenze fisse personale non dirigente indennità posizione-altre indennità (art.39 contratto 1999-contenuto ex sottoconto 3100802) ruolo tecnico a tempo indeterminato</t>
  </si>
  <si>
    <t>Competenze accessorie personale non dirigente ruolo tecnico a tempo indeterminato</t>
  </si>
  <si>
    <t>Incentivi personale non dirigente  ruolo tecnico a tempo indeterminato (contenuto ex sottoconti 3100804-05)</t>
  </si>
  <si>
    <t>Oneri sociali a carico delle aziende sanitarie personale non dirigente ruolo tecnico a tempo indeterminato</t>
  </si>
  <si>
    <t>Costo personale non Dirigente ruolo tecnico-con oneri sociali-comandato presso altre ASR piemontesi</t>
  </si>
  <si>
    <t>Personale non Dirigente ruolo tecnico a tempo indeterminato -con oneri sociali-ferie e straordinari maturati ma non goduti al 31.12 ..(fine esercizio)</t>
  </si>
  <si>
    <t>Costo personale non Dirigente ruolo tecnico-con oneri sociali-comandato presso società partecipate (COQ...)</t>
  </si>
  <si>
    <t>Personale non Dirigente ruolo tecnico a tempo indeterminato -con oneri sociali-ferie e straordinari maturati ma non goduti al al 01.01..(inizio esercizio)</t>
  </si>
  <si>
    <t>BA2390</t>
  </si>
  <si>
    <t>B.7.B.2) Costo del personale comparto ruolo tecnico - tempo determinato</t>
  </si>
  <si>
    <t>Competenze fisse personale non dirigente (contenuto ex sottoconto 3100801) a tempo determinato</t>
  </si>
  <si>
    <t>Altre competenze fisse personale non dirigente indennità posizione-altre indennità (art.39 contratto 1999-contenuto ex sottoconto 3100802) ruolo tecnico a tempo determinato</t>
  </si>
  <si>
    <t>Competenze accessorie personale non dirigente ruolo tecnico a tempo determinato</t>
  </si>
  <si>
    <t>Incentivi personale non dirigente  ruolo tecnico (contenuto ex sottoconti 3100804-05) a tempo determinato</t>
  </si>
  <si>
    <t>Oneri sociali a carico delle aziende sanitarie personale non dirigente ruolo tecnico a tempo determinato</t>
  </si>
  <si>
    <t>Personale non Dirigente ruolo tecnico a tempo determinato -con oneri sociali-ferie e straordinari maturati ma non goduti al 31.12 ..(fine esercizio)</t>
  </si>
  <si>
    <t>Personale non Dirigente ruolo tecnico a tempo determinato-con oneri sociali-ferie e straordinari maturati ma non goduti al al 01.01..(inizio esercizio)</t>
  </si>
  <si>
    <t>BA2400</t>
  </si>
  <si>
    <t>B.7.B.3) Costo del personale comparto ruolo tecnico - altro</t>
  </si>
  <si>
    <t>Costo del personale tecnico non dirigente altro (LSU, formazione e lavoro..)</t>
  </si>
  <si>
    <t>Oneri sociali a carico delle aziende sanitarie  personale tecnico non dirigente altro (LSU, formazione e lavoro..)</t>
  </si>
  <si>
    <t>TOTALE NATURA 8</t>
  </si>
  <si>
    <t>BA2410</t>
  </si>
  <si>
    <t>B.8)   Personale del ruolo amministrativo</t>
  </si>
  <si>
    <t>BA2430</t>
  </si>
  <si>
    <t>B.8.A.1) Costo del personale dirigente ruolo amministrativo - tempo indeterminato</t>
  </si>
  <si>
    <t>Competenze Fisse dirigenza  a tempo indeterminato (contenuto sottoconto 3100901) ruolo amministrativo</t>
  </si>
  <si>
    <t>Altre competenze Fisse dirigenza  a tempo indeterminato (retribuzione posizione aziendale-direzione struttura complessa..contenuto ex sottoconto 3100902) ruolo amministrativo</t>
  </si>
  <si>
    <t>Competenze accessorie dirigenza  ruolo amministrativo  a tempo indeterminato</t>
  </si>
  <si>
    <t>Incentivi dirigenza   a tempo indeterminato (individuali-collettivi)ruolo amminsitrativo (contenuto ex sottoconti 3100904-05)</t>
  </si>
  <si>
    <t>Oneri sociali a carico delle aziende sanitarie dirigenza ruolo amministrativo  a tempo indeterminato</t>
  </si>
  <si>
    <t>Costo personale Dirigente ruolo amministrativo -con oneri sociali-comandato presso altre ASR piemontesi</t>
  </si>
  <si>
    <t>Personale Dirigente ruolo amministrativo a tempo indeterminato-con oneri sociali-ferie maturate ma non godute al 31.12 ..(fine esercizio)</t>
  </si>
  <si>
    <t>Costo personale Dirigente ruolo amministrativo -con oneri sociali-comandato presso società partecipate (COQ...)</t>
  </si>
  <si>
    <t>Personale Dirigente ruolo amministrativo a tempo indeterminato -con oneri sociali-ferie maturate ma non godute al  01.01..(inizio esercizio)</t>
  </si>
  <si>
    <t>BA2440</t>
  </si>
  <si>
    <t>B.8.A.2) Costo del personale dirigente ruolo amministrativo - tempo determinato</t>
  </si>
  <si>
    <t>Competenze Fisse dirigenza  (contenuto sottoconto 3100901) ruolo amministrativo a tempo determinato</t>
  </si>
  <si>
    <t>Altre competenze Fisse dirigenza (retribuzione posizione aziendale-direzione struttura complessa..contenuto ex sottoconto 3100902) ruolo amministrativo a tempo determinato</t>
  </si>
  <si>
    <t>Competenze accessorie dirigenza  ruolo amministrativo a tempo determinato</t>
  </si>
  <si>
    <t>Incentivi dirigenza  (individuali-collettivi)ruolo amministrativo (contenuto ex sottoconti 3100904-05) a tempo determinato</t>
  </si>
  <si>
    <t>Oneri sociali a carico delle aziende sanitarie dirigenza ruolo amministrativo a tempo determinato</t>
  </si>
  <si>
    <t>Personale Dirigente ruolo amministrativo a tempo determinato-con oneri sociali-ferie maturate ma non godute al 31.12 ..(fine esercizio)</t>
  </si>
  <si>
    <t>Personale Dirigente ruolo amministrativo a tempo determinato-con oneri sociali-ferie maturate ma non godute al  01.01..(inizio esercizio)</t>
  </si>
  <si>
    <t>BA2450</t>
  </si>
  <si>
    <t>B.8.A.3) Costo del personale dirigente ruolo amministrativo - altro</t>
  </si>
  <si>
    <t>Costo del personale dirigente  amministrativo e altro (LSU, formazione e lavoro..)</t>
  </si>
  <si>
    <t>Oneri sociali a carico delle aziende sanitarie personale dirigente amministrativo altro (LSU, formazione e lavoro..)</t>
  </si>
  <si>
    <t>BA2470</t>
  </si>
  <si>
    <t>B.8.B.1) Costo del personale comparto ruolo amministrativo - tempo indeterminato</t>
  </si>
  <si>
    <t>Competenze fisse personale non dirigente  ruolo amministrativo  a tempo indeterminato</t>
  </si>
  <si>
    <t>Altre competenze fisse personale non dirigente indennità posizione-altre indennità (art.39 contratto 1999-contenuto ex sottoconto 3100902) ruolo amministrativo  a tempo indeterminato</t>
  </si>
  <si>
    <t>Competenze accessorie personale non dirigente ruolo amministrativo  a tempo indeterminato</t>
  </si>
  <si>
    <t>Incentivi personale non dirigente  ruolo amministrativo  a tempo indeterminato (contenuto ex sottoconti 3100904-05)</t>
  </si>
  <si>
    <t>Oneri sociali a carico delle aziende sanitarie personale non dirigente ruolo amministrativo  a tempo indeterminato</t>
  </si>
  <si>
    <t>Costo personale non Dirigente ruolo amministrativo-con oneri sociali-comandato presso altre ASR piemontesi</t>
  </si>
  <si>
    <t>Personale non Dirigente ruolo amministrativo a tempo indeterminato-con oneri sociali-ferie e straordinari maturati ma non goduti al 31.12.. (fine esercizio)</t>
  </si>
  <si>
    <t>Costo personale non Dirigente ruolo amministrativo-con oneri sociali-comandato presso società partecipate (COQ...)</t>
  </si>
  <si>
    <t>Personale non Dirigente ruolo amministrativo a tempo indeterminato -con oneri sociali-ferie e straordinari maturati ma non goduti al  01.01..(inizio esercizio)</t>
  </si>
  <si>
    <t>BA2480</t>
  </si>
  <si>
    <t>B.8.B.2) Costo del personale comparto ruolo amministrativo - tempo determinato</t>
  </si>
  <si>
    <t>Competenze fisse personale non dirigente  ruolo amministrativo a tempo determinato</t>
  </si>
  <si>
    <t>Altre competenze fisse personale non dirigente indennità posizione-altre indennità (art.39 contratto 1999-contenuto ex sottoconto 3100902) ruolo amministrativo a tempo determinato</t>
  </si>
  <si>
    <t>Competenze accessorie personale non dirigente ruolo amministrativo a tempo determinato</t>
  </si>
  <si>
    <t>Incentivi personale non dirigente  ruolo amministrativo (contenuto ex sottoconti 3100904-05) a tempo determinato</t>
  </si>
  <si>
    <t>Oneri sociali a carico delle aziende sanitarie personale non dirigente ruolo amministrativo a tempo determinato</t>
  </si>
  <si>
    <t>Personale non Dirigente ruolo amministrativo a tempo determinato-con oneri sociali-ferie e straordinari maturati ma non goduti al 31.12.. (fine esercizio)</t>
  </si>
  <si>
    <t>Personale non Dirigente ruolo amministrativo a tempo determinato-con oneri sociali-ferie e straordinari maturati ma non goduti al  01.01..(inizio esercizio)</t>
  </si>
  <si>
    <t>BA2490</t>
  </si>
  <si>
    <t>B.8.B.3) Costo del personale comparto ruolo amministrativo - altro</t>
  </si>
  <si>
    <t>Costo del personale amministrativo non dirigente altro (LSU, formazione e lavoro..)</t>
  </si>
  <si>
    <t>Oneri sociali a carico delle aziende sanitarie  personale amministrativo non dirigente altro (LSU, formazione e lavoro..)</t>
  </si>
  <si>
    <t>TOTALE NATURA 9</t>
  </si>
  <si>
    <t>BA1810</t>
  </si>
  <si>
    <t>B.2.B.2.3.C) Indennità a personale universitario - area non sanitaria</t>
  </si>
  <si>
    <t>7-8-9-</t>
  </si>
  <si>
    <t>Indennità a personale universitario - area non sanitaria</t>
  </si>
  <si>
    <t>TOTALE COSTI COMUNI NATURE   7-8-9</t>
  </si>
  <si>
    <t>BA2720</t>
  </si>
  <si>
    <t>B.14.A.2)  Accantonamenti per contenzioso personale dipendente</t>
  </si>
  <si>
    <t>6-7-8-9</t>
  </si>
  <si>
    <t>Accantonamenti per contenzioso personale dipendente</t>
  </si>
  <si>
    <t>BA2870</t>
  </si>
  <si>
    <t>B.14.D.4)  Acc. Rinnovi contratt.: dirigenza non medica</t>
  </si>
  <si>
    <t>Acc. Rinnovi contratt.- dirigenza non medica, sanit.amm.tecn.professionale</t>
  </si>
  <si>
    <t>BA2880</t>
  </si>
  <si>
    <t>B.14.D.5)  Acc. Rinnovi contratt.: comparto</t>
  </si>
  <si>
    <t>Acc. Rinnovi contratt.- comparto</t>
  </si>
  <si>
    <t>BA2881</t>
  </si>
  <si>
    <t>B.14.D.6)  Acc. per Trattamento di fine rapporto dipendenti</t>
  </si>
  <si>
    <t>Accantonamento per trattamento fine rapporto (per memoria)</t>
  </si>
  <si>
    <t>BA2882</t>
  </si>
  <si>
    <t>B.14.D.7)  Acc. per Trattamenti di quiescenza e simili</t>
  </si>
  <si>
    <t>Acc. per Trattamenti di quiescenza e simili</t>
  </si>
  <si>
    <t>BA2883</t>
  </si>
  <si>
    <t>B.14.D.8)  Acc. per Fondi integrativi pensione</t>
  </si>
  <si>
    <t>Acc. per Fondi integrativi pensione</t>
  </si>
  <si>
    <t>BA2884</t>
  </si>
  <si>
    <t>B.14.D.9)  Acc. Incentivi funzioni tecniche art. 113 D.lgs 50/2016</t>
  </si>
  <si>
    <t>Acc. Incentivi funzioni tecniche art. 113 D.lgs 50/2016</t>
  </si>
  <si>
    <t>EA0370</t>
  </si>
  <si>
    <t>E.2.B.3.2.B) Sopravvenienze passive v/terzi relative al personale</t>
  </si>
  <si>
    <t>EA0380</t>
  </si>
  <si>
    <t>E.2.B.3.2.B.1) Soprav. passive v/terzi relative al personale - dirigenza medica</t>
  </si>
  <si>
    <t>Costi esercizi pregressi arretrati contrattuali ruolo sanitario-dirigenza</t>
  </si>
  <si>
    <t>EA0390</t>
  </si>
  <si>
    <t>E.2.B.3.2.B.2) Soprav. passive v/terzi relative al personale - dirigenza non medica</t>
  </si>
  <si>
    <t>Costi esercizi pregressi arretrati contrattuali ruolo professionale-dirigenza</t>
  </si>
  <si>
    <t>Costi esercizi pregressi arretrati contrattuali ruolo tecnico-dirigenza</t>
  </si>
  <si>
    <t>Costi esercizi pregressi arretrati contrattuali ruolo amministrativo-dirigenza</t>
  </si>
  <si>
    <t>EA0400</t>
  </si>
  <si>
    <t>E.2.B.3.2.B.3) Soprav. passive v/terzi relative al personale - comparto</t>
  </si>
  <si>
    <t>Costi esercizi pregressi arretrati contrattuali ruolo sanitario - personale non dirigente</t>
  </si>
  <si>
    <t>Costi esercizi pregressi arretrati contrattuali ruolo professionale - personale non dirigente</t>
  </si>
  <si>
    <t>Costi esercizi pregressi arretrati contrattuali ruolo tecnico- personale non dirigente</t>
  </si>
  <si>
    <t>Costi esercizi pregressi arretrati contrattuali ruolo amministrativo- personale non dirigente</t>
  </si>
  <si>
    <t>EA0500</t>
  </si>
  <si>
    <t>E.2.B.4.3.B) Insussistenze passive v/terzi relative al personale</t>
  </si>
  <si>
    <t>Insussistenze passive v/terzi relative al personale</t>
  </si>
  <si>
    <t>YA0020</t>
  </si>
  <si>
    <t>Y.1.A) IRAP relativa a personale dipendente</t>
  </si>
  <si>
    <t>IRAP relativa a personale dipendente</t>
  </si>
  <si>
    <t>TOT_69</t>
  </si>
  <si>
    <t>TOTALE COSTI COMUNI NATURE 6-7-8-9</t>
  </si>
  <si>
    <t xml:space="preserve"> </t>
  </si>
  <si>
    <t xml:space="preserve">COSTI ATTRIBUITI ALLE NATURE DEL PERSONALE </t>
  </si>
  <si>
    <t>TOT_CM6</t>
  </si>
  <si>
    <t>Costi comuni natura 6</t>
  </si>
  <si>
    <t>TOT_CM7</t>
  </si>
  <si>
    <t>Costi comuni natura 7</t>
  </si>
  <si>
    <t>TOT_CM8</t>
  </si>
  <si>
    <t>Costi comuni natura 8</t>
  </si>
  <si>
    <t>TOT_CM9</t>
  </si>
  <si>
    <t>Costi comuni natura 9</t>
  </si>
  <si>
    <t xml:space="preserve">totale costi comuni ripartiti </t>
  </si>
  <si>
    <t xml:space="preserve">Costi N10-N13 - Altri costi </t>
  </si>
  <si>
    <t>BA2560</t>
  </si>
  <si>
    <t>Totale Ammortamenti</t>
  </si>
  <si>
    <t>BA2570</t>
  </si>
  <si>
    <t>B.10) Ammortamenti delle immobilizzazioni immateriali</t>
  </si>
  <si>
    <t>Spese incrementative beni di terzi-ammortamento per investimenti non finanziati da contributi c/capitale (liberalità, alienazioni)</t>
  </si>
  <si>
    <t>Altre immobilizazzioni immateriali -ammortamento per investimenti non finanziati da contributi c/capitale (liberalità, alienazioni)</t>
  </si>
  <si>
    <t>Costi di impianti ed ampliamento</t>
  </si>
  <si>
    <t>Costi di ricerca e di sviluppo</t>
  </si>
  <si>
    <t>Diritti di brevetto ed utilizzazione opere d'ingegno</t>
  </si>
  <si>
    <t>Spese incrementative beni di terzi</t>
  </si>
  <si>
    <t>Altre immobilizazzioni immateriali</t>
  </si>
  <si>
    <t>Costi di impianti ed ampliamento -ammortamento per investimenti non finanziati da contributi c/capitale (liberalità, alienazioni)</t>
  </si>
  <si>
    <t>Costi di ricerca e di sviluppo -ammortamento ammortamento per investimenti non finanziati da contributi c/capitale (liberalità, alienazioni)</t>
  </si>
  <si>
    <t>Diritti di brevetto ed utilizzazione opere d'ingegno -ammortamento per investimenti non finanziati da contributi c/capitale (liberalità, alienazioni)</t>
  </si>
  <si>
    <t>BA2600</t>
  </si>
  <si>
    <t>B.11.A.1) Ammortamenti fabbricati non strumentali (disponibili)</t>
  </si>
  <si>
    <t>Fabbricati disponibili -ammortamento</t>
  </si>
  <si>
    <t>BA2610</t>
  </si>
  <si>
    <t>B.11.A.2) Ammortamenti fabbricati strumentali (indisponibili)</t>
  </si>
  <si>
    <t>Fabbricati</t>
  </si>
  <si>
    <t>Fabbricati indisponibili -ammortamento per investimenti non finanziati da contributi c/capitale (liberalità, alienazioni)</t>
  </si>
  <si>
    <t>BA2620</t>
  </si>
  <si>
    <t>B.11.B) Ammortamenti delle altre immobilizzazioni materiali</t>
  </si>
  <si>
    <t>Impianti e macchinari</t>
  </si>
  <si>
    <t>Attrezzature sanitarie</t>
  </si>
  <si>
    <t>Mobili ed arredi</t>
  </si>
  <si>
    <t>Automezzi</t>
  </si>
  <si>
    <t>Altri beni</t>
  </si>
  <si>
    <t>Impianti e macchinari -ammortamento per investimenti non finanziati da contributi c/capitale (liberalità, alienazioni)</t>
  </si>
  <si>
    <t>Attrezzature sanitarie  --ammortamento per investimenti non finanziati da contributi c/capitale (liberalità, alienazioni)</t>
  </si>
  <si>
    <t>Mobili ed arredi  -ammortamento per investimenti non finanziati da contributi c/capitale (liberalità, alienazioni)</t>
  </si>
  <si>
    <t>Automezzi  -ammortamento per investimenti non finanziati da contributi c/capitale (liberalità, alienazioni)</t>
  </si>
  <si>
    <t>Altri beni  -ammortamento per investimenti non finanziati da contributi c/capitale (liberalità, alienazioni)</t>
  </si>
  <si>
    <t>Attrezzature sanitarie (Impianti e macchinari specifici-grandi attrezzature)</t>
  </si>
  <si>
    <t>Attrezzature sanitarie (piccole attrezzature)</t>
  </si>
  <si>
    <t>Attrezzature sanitarie (Impianti e macchinari specifici-grandi attrezzature) non finanziati da contributi c/capitale (liberalità, alienazioni)</t>
  </si>
  <si>
    <t>TOTALE NATURA 10</t>
  </si>
  <si>
    <t>EA0280</t>
  </si>
  <si>
    <t>E.2.B) Altri oneri straordinari</t>
  </si>
  <si>
    <t>EA0290</t>
  </si>
  <si>
    <t>E.2.B.1) Oneri tributari da esercizi precedenti</t>
  </si>
  <si>
    <t>Oneri tributari da esercizi precedenti</t>
  </si>
  <si>
    <t>EA0300</t>
  </si>
  <si>
    <t>E.2.B.2) Oneri da cause civili ed oneri processuali</t>
  </si>
  <si>
    <t>Oneri da cause civili</t>
  </si>
  <si>
    <t>EA0330</t>
  </si>
  <si>
    <t>E.2.B.3.1.A) Sopravvenienze passive v/Aziende sanitarie pubbliche relative alla mobilità intraregionale</t>
  </si>
  <si>
    <t>EA0340</t>
  </si>
  <si>
    <t>E.2.B.3.1.B) Altre sopravvenienze passive v/Aziende sanitarie pubbliche della Regione</t>
  </si>
  <si>
    <t>Altre sopravvenienze passive v/Asl-Ao,Irccs,Pol.</t>
  </si>
  <si>
    <t>EA0360</t>
  </si>
  <si>
    <t>E.2.B.3.2.A) Sopravvenienze passive v/terzi relative alla mobilità extraregionale</t>
  </si>
  <si>
    <t>Per esito mobilità extraregionale anni precedenti - farmaceutica</t>
  </si>
  <si>
    <t>Per esito mobilità extraregionale anni precedenti - assistenza integrativa e protesica (farmacie convenzionate)</t>
  </si>
  <si>
    <t>Insussistenze passive v/terzi relative alla mobilità extraregionale</t>
  </si>
  <si>
    <t>EA0440</t>
  </si>
  <si>
    <t>E.2.B.3.2.F) Sopravvenienze passive v/terzi relative all'acquisto di beni e servizi</t>
  </si>
  <si>
    <t>Sopravvenienze passive v/terzi relative all'acquisto di beni e servizi</t>
  </si>
  <si>
    <t>EA0450</t>
  </si>
  <si>
    <t>E.2.B.3.2.G) Altre sopravvenienze passive v/terzi</t>
  </si>
  <si>
    <t>sopravvenienze passive gestione liquidatoria USL anni 1994 e ante -contabilità separata-</t>
  </si>
  <si>
    <t>EA0470</t>
  </si>
  <si>
    <t>E.2.B.4.2) Insussistenze passive v/Aziende sanitarie pubbliche della Regione</t>
  </si>
  <si>
    <t>Insussistenze passive v/Asl-AO, IRCCS, Policlinici</t>
  </si>
  <si>
    <t>EA0540</t>
  </si>
  <si>
    <t>E.2.B.4.3.F) Insussistenze passive v/terzi relative all'acquisto di beni e servizi</t>
  </si>
  <si>
    <t>Insussistenze passive v/terzi relative alla vendita  di beni e servizi</t>
  </si>
  <si>
    <t>EA0550</t>
  </si>
  <si>
    <t>E.2.B.4.3.G) Altre insussistenze passive v/terzi</t>
  </si>
  <si>
    <t>Insussistenze passive Rappresentano la sopravvenuta insussistenza di ricavi ed attività iscritte in bilancio negli esercizi precedenti</t>
  </si>
  <si>
    <t>Altre sopravvenienze passive (escluse le insussistenze)</t>
  </si>
  <si>
    <t>EA0560</t>
  </si>
  <si>
    <t>E.2.B.5) Altri oneri straordinari</t>
  </si>
  <si>
    <t>Oneri per differenze da conversione in Euro</t>
  </si>
  <si>
    <t>Altri oneri straordinari</t>
  </si>
  <si>
    <t>TOTALE NATURA 11</t>
  </si>
  <si>
    <t>BA2500</t>
  </si>
  <si>
    <t>B.9)   Oneri diversi di gestione</t>
  </si>
  <si>
    <t>BA2510</t>
  </si>
  <si>
    <t>B.9.A)  Imposte e tasse (escluso IRAP e IRES)</t>
  </si>
  <si>
    <t>Imposte tasse tributi a carico delle aziende Sanitarie</t>
  </si>
  <si>
    <t>Imposte su redditi differiti</t>
  </si>
  <si>
    <t>BA2520</t>
  </si>
  <si>
    <t>B.9.B)  Perdite su crediti</t>
  </si>
  <si>
    <t>Perdite su crediti</t>
  </si>
  <si>
    <t>BA2540</t>
  </si>
  <si>
    <t>B.9.C.1)  Indennità, rimborso spese e oneri sociali per gli Organi Direttivi e Collegio Sindacale</t>
  </si>
  <si>
    <t>Indennita e rimborso spese al direttore generale</t>
  </si>
  <si>
    <t>Competenze e rimborsi spese al direttore amministrativo</t>
  </si>
  <si>
    <t>Competenze e rimborsi spese al direttore sanitario</t>
  </si>
  <si>
    <t>Indennita e rimborso spese conferenze sindaci</t>
  </si>
  <si>
    <t>Indennita e rimborso spese a componenti altri organi collegiali</t>
  </si>
  <si>
    <t>Spese di funzionamento per commissione medica locale</t>
  </si>
  <si>
    <t>BA2550</t>
  </si>
  <si>
    <t>B.9.C.2)  Altri oneri diversi di gestione</t>
  </si>
  <si>
    <t>Spese di rappresentanza</t>
  </si>
  <si>
    <t>Oneri per personale in quiescenza</t>
  </si>
  <si>
    <t>Altri servizi generali</t>
  </si>
  <si>
    <t>Spese liti arbitraggi risarcimenti</t>
  </si>
  <si>
    <t>Altre somme non attribuibili</t>
  </si>
  <si>
    <t>Costo per contributi vs ARAN</t>
  </si>
  <si>
    <t>Risarcimento in franchigia assicurativa danni terzi per responsabilità civile</t>
  </si>
  <si>
    <t>Ammende D.Lgs.626/94</t>
  </si>
  <si>
    <t>BA2551</t>
  </si>
  <si>
    <t>B.9.C.3)  Altri oneri diversi di gestione da Aziende sanitarie pubbliche della Regione</t>
  </si>
  <si>
    <t>Altri oneri diversi di gestione da Aziende sanitarie pubbliche della Regione</t>
  </si>
  <si>
    <t>BA2552</t>
  </si>
  <si>
    <t>B.9.C.4)  Altri oneri diversi di gestione - per Autoassicurazione</t>
  </si>
  <si>
    <t>Altri oneri diversi di gestione - per Autoassicurazione</t>
  </si>
  <si>
    <t>BA2630</t>
  </si>
  <si>
    <t>B.12) Svalutazione delle immobilizzazioni e dei crediti</t>
  </si>
  <si>
    <t>BA2640</t>
  </si>
  <si>
    <t>B.12.A) Svalutazione delle immobilizzazioni immateriali e materiali</t>
  </si>
  <si>
    <t>Svalutazione delle immobilizzazioni materiali ed immateriali</t>
  </si>
  <si>
    <t>BA2650</t>
  </si>
  <si>
    <t>B.12.B) Svalutazione dei crediti</t>
  </si>
  <si>
    <t>Svalutazione di crediti</t>
  </si>
  <si>
    <t>BA2710</t>
  </si>
  <si>
    <t>B.14.A.1)  Accantonamenti per cause civili ed oneri processuali</t>
  </si>
  <si>
    <t>Accantonamenti per cause civili ed oneri processuali</t>
  </si>
  <si>
    <t>BA2750</t>
  </si>
  <si>
    <t>B.14.A.6)  Altri accantonamenti per rischi</t>
  </si>
  <si>
    <t>Accantonamenti per rischi  (vedere conto 2.65.02.01)</t>
  </si>
  <si>
    <t>BA2751</t>
  </si>
  <si>
    <t>B.14.A.7)  Altri accantonamenti per interessi di mora</t>
  </si>
  <si>
    <t>Altri accantonamenti per interessi di mora</t>
  </si>
  <si>
    <t>BA2890</t>
  </si>
  <si>
    <t>B.14.D.10) Altri accantonamenti</t>
  </si>
  <si>
    <t>Altri accantonamenti</t>
  </si>
  <si>
    <t>Accantonamenti per interessi di mora</t>
  </si>
  <si>
    <t>Altri accantonament oneri GSA per progetti aziendali di investimento da assegnare</t>
  </si>
  <si>
    <t>YZ9999</t>
  </si>
  <si>
    <t>Totale imposte e tasse (Y)</t>
  </si>
  <si>
    <t>YA0030</t>
  </si>
  <si>
    <t>Y.1.B) IRAP relativa a collaboratori e personale assimilato a lavoro dipendente</t>
  </si>
  <si>
    <t>IRAP relativa a collaboratori e personale assimilato a lavoro dipendente</t>
  </si>
  <si>
    <t>IRAP relativa a medici convenzionata quando dovuta</t>
  </si>
  <si>
    <t>YA0050</t>
  </si>
  <si>
    <t>Y.1.D) IRAP relativa ad attività commerciale</t>
  </si>
  <si>
    <t>IRAP relativa ad attività commerciali</t>
  </si>
  <si>
    <t>YA0070</t>
  </si>
  <si>
    <t>Y.2.A) IRES su attività istituzionale</t>
  </si>
  <si>
    <t>IRES su attività istituzionale</t>
  </si>
  <si>
    <t>YA0080</t>
  </si>
  <si>
    <t>Y.2.B) IRES su attività commerciale</t>
  </si>
  <si>
    <t>IRES su attività commerciale</t>
  </si>
  <si>
    <t>YA0090</t>
  </si>
  <si>
    <t>Y.3) Accantonamento a F.do Imposte (Accertamenti, condoni, ecc.)</t>
  </si>
  <si>
    <t>Accantonamenti per imposte</t>
  </si>
  <si>
    <t>TOTALE NATURA 12</t>
  </si>
  <si>
    <t>CA0110</t>
  </si>
  <si>
    <t>C.3)  Interessi passivi</t>
  </si>
  <si>
    <t>CA0120</t>
  </si>
  <si>
    <t>C.3.A) Interessi passivi su anticipazioni di cassa</t>
  </si>
  <si>
    <t>Interessi passivi per anticipazioni di tesoreria</t>
  </si>
  <si>
    <t>Interessi passivi per anticipazioni straordinarie tesoreria</t>
  </si>
  <si>
    <t>CA0130</t>
  </si>
  <si>
    <t>C.3.B) Interessi passivi su mutui</t>
  </si>
  <si>
    <t>Interessi passivi su altre forme di credito art 3 comma 5 dl 502</t>
  </si>
  <si>
    <t>CA0140</t>
  </si>
  <si>
    <t>C.3.C) Altri interessi passivi</t>
  </si>
  <si>
    <t>Interessi passivi ad enti settore statale</t>
  </si>
  <si>
    <t>Interessi passivi ad enti settore pubblico allargato</t>
  </si>
  <si>
    <t>Interessi moratori</t>
  </si>
  <si>
    <t>Altri interessi passivi</t>
  </si>
  <si>
    <t>CA0150</t>
  </si>
  <si>
    <t>C.4) Altri oneri</t>
  </si>
  <si>
    <t>CA0160</t>
  </si>
  <si>
    <t>C.4.A) Altri oneri finanziari</t>
  </si>
  <si>
    <t>Rivalutazione monetaria (costo di revisione contratti)</t>
  </si>
  <si>
    <t>Altri oneri finanziari</t>
  </si>
  <si>
    <t>CA0170</t>
  </si>
  <si>
    <t>C.4.B) Perdite su cambi</t>
  </si>
  <si>
    <t>Perdite su cambi</t>
  </si>
  <si>
    <t>DA0020</t>
  </si>
  <si>
    <t>D.2)  Svalutazioni</t>
  </si>
  <si>
    <t>Svalutazione partecipazioni</t>
  </si>
  <si>
    <t>Svalutazione crediti di finanziamento</t>
  </si>
  <si>
    <t>Svalutazione dei valori mobiliari</t>
  </si>
  <si>
    <t>EA0270</t>
  </si>
  <si>
    <t>E.2.A) Minusvalenze</t>
  </si>
  <si>
    <t>Minusvalenze di alienazione di beni</t>
  </si>
  <si>
    <t xml:space="preserve">TOT </t>
  </si>
  <si>
    <t>TOTALE NATURA 13</t>
  </si>
  <si>
    <t>Costi - Accantomenti - Insussistenze passive</t>
  </si>
  <si>
    <t>BA2771</t>
  </si>
  <si>
    <t>B.14.C.1)  Accantonamenti per quote inutilizzate contributi da Regione e Prov. Aut. per quota F.S. indistinto finalizzato</t>
  </si>
  <si>
    <t>Accantonamenti per quote inutilizzate contributi da Regione e Prov. Aut. per quota F.S. pandemia COVID..finalizzazioni regionali</t>
  </si>
  <si>
    <t>BA2780</t>
  </si>
  <si>
    <t>B.14.C.2)  Accantonamenti per quote inutilizzate contributi da Regione e Prov. Aut. per quota F.S. vincolato</t>
  </si>
  <si>
    <t>Accantonamenti per quote inutilizzate contributi da Regione e Prov. Aut. per quota F.S. vincolato</t>
  </si>
  <si>
    <t>BA2790</t>
  </si>
  <si>
    <t>B.14.C.3)  Accantonamenti per quote inutilizzate contributi da soggetti pubblici (extra fondo) vincolati</t>
  </si>
  <si>
    <t>Accantonamenti per quote inutilizzate contributi da soggetti pubblici (extra fondo) vincolati</t>
  </si>
  <si>
    <t>BA2800</t>
  </si>
  <si>
    <t>B.14.C.4)  Accantonamenti per quote inutilizzate contributi da soggetti pubblici per ricerca</t>
  </si>
  <si>
    <t>Accantonamenti per quote inutilizzate contributi da soggetti pubblici per ricerca</t>
  </si>
  <si>
    <t>BA2810</t>
  </si>
  <si>
    <t>B.14.C.5)  Accantonamenti per quote inutilizzate contributi vincolati da privati</t>
  </si>
  <si>
    <t>Accantonamenti per quote inutilizzate contributi vincolati da privati</t>
  </si>
  <si>
    <t>BA2811</t>
  </si>
  <si>
    <t>B.14.C.6)  Accantonamenti per quote inutilizzate contributi da soggetti privati per ricerca</t>
  </si>
  <si>
    <t>Accantonamenti per quote inutilizzate contributi da soggetti privati per ricerca</t>
  </si>
  <si>
    <t>TOTALE 1</t>
  </si>
  <si>
    <t>B.14.C) Accantonamenti per quote inutilizzate di contributi finalizzati e vincolati</t>
  </si>
  <si>
    <t>EA0461</t>
  </si>
  <si>
    <t>E.2.B.4.1) Insussistenze passive per quote F.S. vincolato</t>
  </si>
  <si>
    <t>Insussistenze passive per quote F.S. vincolato</t>
  </si>
  <si>
    <t>TOTALE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</si>
</sst>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8"/>
      <color rgb="FF120000"/>
      <name val="MS Sans Serif"/>
      <family val="2"/>
    </font>
    <font>
      <b/>
      <sz val="8"/>
      <color rgb="FFFF0000"/>
      <name val="MS Sans Serif"/>
      <family val="2"/>
    </font>
    <font>
      <sz val="8.25"/>
      <color rgb="FFC6C6C6"/>
      <name val="MS Sans Serif"/>
      <family val="2"/>
    </font>
    <font>
      <b/>
      <sz val="8.25"/>
      <color rgb="FF000000"/>
      <name val="MS Sans Serif"/>
      <family val="2"/>
    </font>
    <font>
      <sz val="8.25"/>
      <color rgb="FF000000"/>
      <name val="MS Sans Serif"/>
      <family val="2"/>
    </font>
    <font>
      <sz val="8.25"/>
      <color rgb="FFC0C0C0"/>
      <name val="MS Sans Serif"/>
      <family val="2"/>
    </font>
    <font>
      <b/>
      <sz val="8.25"/>
      <color rgb="FF010000"/>
      <name val="MS Sans Serif"/>
      <family val="2"/>
    </font>
    <font>
      <sz val="8.25"/>
      <color rgb="FF848484"/>
      <name val="MS Sans Serif"/>
      <family val="2"/>
    </font>
    <font>
      <sz val="8.25"/>
      <color rgb="FFFF8400"/>
      <name val="MS Sans Serif"/>
      <family val="2"/>
    </font>
    <font>
      <b/>
      <sz val="8.25"/>
      <color rgb="FFC6C6C6"/>
      <name val="MS Sans Serif"/>
      <family val="2"/>
    </font>
    <font>
      <b/>
      <sz val="8.25"/>
      <color rgb="FF848484"/>
      <name val="MS Sans Serif"/>
      <family val="2"/>
    </font>
    <font>
      <sz val="8.25"/>
      <color rgb="FFFFFFFF"/>
      <name val="MS Sans Serif"/>
      <family val="2"/>
    </font>
    <font>
      <sz val="8.25"/>
      <color rgb="FF010000"/>
      <name val="MS Sans Serif"/>
      <family val="2"/>
    </font>
    <font>
      <sz val="8.25"/>
      <color rgb="FFFF0000"/>
      <name val="MS Sans Serif"/>
      <family val="2"/>
    </font>
    <font>
      <sz val="8.25"/>
      <color rgb="FF424242"/>
      <name val="MS Sans Serif"/>
      <family val="2"/>
    </font>
    <font>
      <sz val="8.25"/>
      <color rgb="FFFF8484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848484"/>
        <bgColor indexed="64"/>
      </patternFill>
    </fill>
    <fill>
      <patternFill patternType="solid">
        <fgColor rgb="FFFFFFC6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C6FFFF"/>
        <bgColor indexed="64"/>
      </patternFill>
    </fill>
    <fill>
      <patternFill patternType="solid">
        <fgColor rgb="FF4242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vertical="center"/>
    </xf>
    <xf numFmtId="4" fontId="4" fillId="2" borderId="1" xfId="0" quotePrefix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quotePrefix="1" applyFont="1" applyFill="1" applyBorder="1" applyAlignment="1">
      <alignment horizontal="center" vertical="center"/>
    </xf>
    <xf numFmtId="4" fontId="6" fillId="2" borderId="1" xfId="0" quotePrefix="1" applyNumberFormat="1" applyFont="1" applyFill="1" applyBorder="1" applyAlignment="1">
      <alignment vertical="center"/>
    </xf>
    <xf numFmtId="4" fontId="4" fillId="2" borderId="1" xfId="0" quotePrefix="1" applyNumberFormat="1" applyFont="1" applyFill="1" applyBorder="1" applyAlignment="1">
      <alignment vertical="center"/>
    </xf>
    <xf numFmtId="4" fontId="13" fillId="2" borderId="1" xfId="0" quotePrefix="1" applyNumberFormat="1" applyFont="1" applyFill="1" applyBorder="1" applyAlignment="1">
      <alignment vertical="center"/>
    </xf>
    <xf numFmtId="4" fontId="7" fillId="2" borderId="1" xfId="0" quotePrefix="1" applyNumberFormat="1" applyFont="1" applyFill="1" applyBorder="1" applyAlignment="1">
      <alignment vertical="center"/>
    </xf>
    <xf numFmtId="3" fontId="4" fillId="2" borderId="1" xfId="0" quotePrefix="1" applyNumberFormat="1" applyFont="1" applyFill="1" applyBorder="1" applyAlignment="1">
      <alignment vertical="center"/>
    </xf>
    <xf numFmtId="0" fontId="4" fillId="3" borderId="1" xfId="0" quotePrefix="1" applyFont="1" applyFill="1" applyBorder="1" applyAlignment="1">
      <alignment vertical="center"/>
    </xf>
    <xf numFmtId="0" fontId="4" fillId="3" borderId="1" xfId="0" quotePrefix="1" applyFont="1" applyFill="1" applyBorder="1" applyAlignment="1">
      <alignment vertical="center" wrapText="1"/>
    </xf>
    <xf numFmtId="4" fontId="5" fillId="2" borderId="1" xfId="0" quotePrefix="1" applyNumberFormat="1" applyFont="1" applyFill="1" applyBorder="1" applyAlignment="1">
      <alignment vertical="center"/>
    </xf>
    <xf numFmtId="3" fontId="5" fillId="2" borderId="1" xfId="0" quotePrefix="1" applyNumberFormat="1" applyFont="1" applyFill="1" applyBorder="1" applyAlignment="1">
      <alignment vertical="center"/>
    </xf>
    <xf numFmtId="0" fontId="5" fillId="3" borderId="1" xfId="0" quotePrefix="1" applyFont="1" applyFill="1" applyBorder="1" applyAlignment="1">
      <alignment vertical="center"/>
    </xf>
    <xf numFmtId="0" fontId="5" fillId="3" borderId="1" xfId="0" quotePrefix="1" applyFont="1" applyFill="1" applyBorder="1" applyAlignment="1">
      <alignment vertical="center" wrapText="1"/>
    </xf>
    <xf numFmtId="4" fontId="5" fillId="4" borderId="1" xfId="0" quotePrefix="1" applyNumberFormat="1" applyFont="1" applyFill="1" applyBorder="1" applyAlignment="1">
      <alignment vertical="center"/>
    </xf>
    <xf numFmtId="3" fontId="12" fillId="4" borderId="1" xfId="0" quotePrefix="1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0" fontId="5" fillId="4" borderId="1" xfId="0" quotePrefix="1" applyFont="1" applyFill="1" applyBorder="1" applyAlignment="1">
      <alignment vertical="center" wrapText="1"/>
    </xf>
    <xf numFmtId="4" fontId="5" fillId="7" borderId="1" xfId="0" applyNumberFormat="1" applyFont="1" applyFill="1" applyBorder="1" applyAlignment="1">
      <alignment vertical="center"/>
    </xf>
    <xf numFmtId="4" fontId="5" fillId="8" borderId="1" xfId="0" applyNumberFormat="1" applyFont="1" applyFill="1" applyBorder="1" applyAlignment="1">
      <alignment vertical="center"/>
    </xf>
    <xf numFmtId="4" fontId="7" fillId="2" borderId="1" xfId="0" applyNumberFormat="1" applyFont="1" applyFill="1" applyBorder="1" applyAlignment="1">
      <alignment vertical="center"/>
    </xf>
    <xf numFmtId="4" fontId="13" fillId="9" borderId="1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3" fontId="6" fillId="2" borderId="1" xfId="0" quotePrefix="1" applyNumberFormat="1" applyFont="1" applyFill="1" applyBorder="1" applyAlignment="1">
      <alignment vertical="center"/>
    </xf>
    <xf numFmtId="0" fontId="4" fillId="2" borderId="1" xfId="0" quotePrefix="1" applyFont="1" applyFill="1" applyBorder="1" applyAlignment="1">
      <alignment vertical="center"/>
    </xf>
    <xf numFmtId="0" fontId="4" fillId="2" borderId="1" xfId="0" quotePrefix="1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/>
    </xf>
    <xf numFmtId="4" fontId="8" fillId="6" borderId="1" xfId="0" quotePrefix="1" applyNumberFormat="1" applyFont="1" applyFill="1" applyBorder="1" applyAlignment="1">
      <alignment vertical="center"/>
    </xf>
    <xf numFmtId="3" fontId="8" fillId="6" borderId="1" xfId="0" quotePrefix="1" applyNumberFormat="1" applyFont="1" applyFill="1" applyBorder="1" applyAlignment="1">
      <alignment vertical="center"/>
    </xf>
    <xf numFmtId="0" fontId="8" fillId="6" borderId="1" xfId="0" quotePrefix="1" applyFont="1" applyFill="1" applyBorder="1" applyAlignment="1">
      <alignment vertical="center"/>
    </xf>
    <xf numFmtId="0" fontId="8" fillId="6" borderId="1" xfId="0" quotePrefix="1" applyFont="1" applyFill="1" applyBorder="1" applyAlignment="1">
      <alignment vertical="center" wrapText="1"/>
    </xf>
    <xf numFmtId="4" fontId="4" fillId="7" borderId="1" xfId="0" applyNumberFormat="1" applyFont="1" applyFill="1" applyBorder="1" applyAlignment="1">
      <alignment vertical="center"/>
    </xf>
    <xf numFmtId="0" fontId="3" fillId="3" borderId="1" xfId="0" quotePrefix="1" applyNumberFormat="1" applyFont="1" applyFill="1" applyBorder="1" applyAlignment="1">
      <alignment vertical="center"/>
    </xf>
    <xf numFmtId="0" fontId="4" fillId="3" borderId="1" xfId="0" quotePrefix="1" applyNumberFormat="1" applyFont="1" applyFill="1" applyBorder="1" applyAlignment="1">
      <alignment vertical="center"/>
    </xf>
    <xf numFmtId="0" fontId="5" fillId="4" borderId="1" xfId="0" quotePrefix="1" applyNumberFormat="1" applyFont="1" applyFill="1" applyBorder="1" applyAlignment="1">
      <alignment vertical="center"/>
    </xf>
    <xf numFmtId="4" fontId="5" fillId="5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vertical="center"/>
    </xf>
    <xf numFmtId="0" fontId="5" fillId="2" borderId="1" xfId="0" quotePrefix="1" applyFont="1" applyFill="1" applyBorder="1" applyAlignment="1">
      <alignment vertical="center"/>
    </xf>
    <xf numFmtId="4" fontId="5" fillId="3" borderId="1" xfId="0" quotePrefix="1" applyNumberFormat="1" applyFont="1" applyFill="1" applyBorder="1" applyAlignment="1">
      <alignment vertical="center"/>
    </xf>
    <xf numFmtId="4" fontId="4" fillId="3" borderId="1" xfId="0" quotePrefix="1" applyNumberFormat="1" applyFont="1" applyFill="1" applyBorder="1" applyAlignment="1">
      <alignment vertical="center"/>
    </xf>
    <xf numFmtId="0" fontId="3" fillId="3" borderId="1" xfId="0" quotePrefix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4" fontId="3" fillId="3" borderId="1" xfId="0" quotePrefix="1" applyNumberFormat="1" applyFont="1" applyFill="1" applyBorder="1" applyAlignment="1">
      <alignment vertical="center"/>
    </xf>
    <xf numFmtId="0" fontId="5" fillId="4" borderId="1" xfId="0" quotePrefix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vertical="center"/>
    </xf>
    <xf numFmtId="4" fontId="5" fillId="9" borderId="1" xfId="0" applyNumberFormat="1" applyFont="1" applyFill="1" applyBorder="1" applyAlignment="1">
      <alignment vertical="center"/>
    </xf>
    <xf numFmtId="0" fontId="6" fillId="2" borderId="1" xfId="0" quotePrefix="1" applyFont="1" applyFill="1" applyBorder="1" applyAlignment="1">
      <alignment vertical="center"/>
    </xf>
    <xf numFmtId="3" fontId="4" fillId="3" borderId="1" xfId="0" quotePrefix="1" applyNumberFormat="1" applyFont="1" applyFill="1" applyBorder="1" applyAlignment="1">
      <alignment vertical="center"/>
    </xf>
    <xf numFmtId="0" fontId="16" fillId="3" borderId="1" xfId="0" quotePrefix="1" applyFont="1" applyFill="1" applyBorder="1" applyAlignment="1">
      <alignment vertical="center"/>
    </xf>
    <xf numFmtId="3" fontId="5" fillId="4" borderId="1" xfId="0" quotePrefix="1" applyNumberFormat="1" applyFont="1" applyFill="1" applyBorder="1" applyAlignment="1">
      <alignment vertical="center"/>
    </xf>
    <xf numFmtId="4" fontId="5" fillId="7" borderId="1" xfId="0" quotePrefix="1" applyNumberFormat="1" applyFont="1" applyFill="1" applyBorder="1" applyAlignment="1">
      <alignment vertical="center"/>
    </xf>
    <xf numFmtId="4" fontId="5" fillId="8" borderId="1" xfId="0" quotePrefix="1" applyNumberFormat="1" applyFont="1" applyFill="1" applyBorder="1" applyAlignment="1">
      <alignment vertical="center"/>
    </xf>
    <xf numFmtId="4" fontId="5" fillId="9" borderId="1" xfId="0" quotePrefix="1" applyNumberFormat="1" applyFont="1" applyFill="1" applyBorder="1" applyAlignment="1">
      <alignment vertical="center"/>
    </xf>
    <xf numFmtId="0" fontId="14" fillId="3" borderId="1" xfId="0" quotePrefix="1" applyFont="1" applyFill="1" applyBorder="1" applyAlignment="1">
      <alignment vertical="center"/>
    </xf>
    <xf numFmtId="0" fontId="6" fillId="3" borderId="1" xfId="0" quotePrefix="1" applyFont="1" applyFill="1" applyBorder="1" applyAlignment="1">
      <alignment vertical="center"/>
    </xf>
    <xf numFmtId="4" fontId="14" fillId="3" borderId="1" xfId="0" quotePrefix="1" applyNumberFormat="1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" fontId="3" fillId="2" borderId="1" xfId="0" quotePrefix="1" applyNumberFormat="1" applyFont="1" applyFill="1" applyBorder="1" applyAlignment="1">
      <alignment vertical="center"/>
    </xf>
    <xf numFmtId="3" fontId="3" fillId="2" borderId="1" xfId="0" quotePrefix="1" applyNumberFormat="1" applyFont="1" applyFill="1" applyBorder="1" applyAlignment="1">
      <alignment vertical="center"/>
    </xf>
    <xf numFmtId="0" fontId="7" fillId="2" borderId="1" xfId="0" quotePrefix="1" applyFont="1" applyFill="1" applyBorder="1" applyAlignment="1">
      <alignment vertical="center"/>
    </xf>
    <xf numFmtId="4" fontId="6" fillId="3" borderId="1" xfId="0" quotePrefix="1" applyNumberFormat="1" applyFont="1" applyFill="1" applyBorder="1" applyAlignment="1">
      <alignment vertical="center"/>
    </xf>
    <xf numFmtId="4" fontId="4" fillId="4" borderId="1" xfId="0" quotePrefix="1" applyNumberFormat="1" applyFont="1" applyFill="1" applyBorder="1" applyAlignment="1">
      <alignment vertical="center"/>
    </xf>
    <xf numFmtId="3" fontId="15" fillId="10" borderId="1" xfId="0" quotePrefix="1" applyNumberFormat="1" applyFont="1" applyFill="1" applyBorder="1" applyAlignment="1">
      <alignment vertical="center"/>
    </xf>
    <xf numFmtId="0" fontId="15" fillId="10" borderId="1" xfId="0" quotePrefix="1" applyFont="1" applyFill="1" applyBorder="1" applyAlignment="1">
      <alignment vertical="center"/>
    </xf>
    <xf numFmtId="0" fontId="12" fillId="10" borderId="1" xfId="0" quotePrefix="1" applyFont="1" applyFill="1" applyBorder="1" applyAlignment="1">
      <alignment vertical="center"/>
    </xf>
    <xf numFmtId="4" fontId="15" fillId="10" borderId="1" xfId="0" quotePrefix="1" applyNumberFormat="1" applyFont="1" applyFill="1" applyBorder="1" applyAlignment="1">
      <alignment vertical="center"/>
    </xf>
    <xf numFmtId="0" fontId="4" fillId="4" borderId="1" xfId="0" quotePrefix="1" applyFont="1" applyFill="1" applyBorder="1" applyAlignment="1">
      <alignment vertical="center"/>
    </xf>
    <xf numFmtId="4" fontId="7" fillId="3" borderId="1" xfId="0" quotePrefix="1" applyNumberFormat="1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13" fillId="3" borderId="1" xfId="0" quotePrefix="1" applyFont="1" applyFill="1" applyBorder="1" applyAlignment="1">
      <alignment vertical="center"/>
    </xf>
    <xf numFmtId="4" fontId="13" fillId="3" borderId="1" xfId="0" quotePrefix="1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vertical="center"/>
    </xf>
    <xf numFmtId="0" fontId="13" fillId="2" borderId="1" xfId="0" quotePrefix="1" applyFont="1" applyFill="1" applyBorder="1" applyAlignment="1">
      <alignment vertical="center"/>
    </xf>
    <xf numFmtId="0" fontId="12" fillId="4" borderId="1" xfId="0" quotePrefix="1" applyFont="1" applyFill="1" applyBorder="1" applyAlignment="1">
      <alignment vertical="center"/>
    </xf>
    <xf numFmtId="4" fontId="11" fillId="6" borderId="1" xfId="0" quotePrefix="1" applyNumberFormat="1" applyFont="1" applyFill="1" applyBorder="1" applyAlignment="1">
      <alignment vertical="center"/>
    </xf>
    <xf numFmtId="4" fontId="13" fillId="8" borderId="1" xfId="0" quotePrefix="1" applyNumberFormat="1" applyFont="1" applyFill="1" applyBorder="1" applyAlignment="1">
      <alignment vertical="center"/>
    </xf>
    <xf numFmtId="4" fontId="13" fillId="6" borderId="1" xfId="0" quotePrefix="1" applyNumberFormat="1" applyFont="1" applyFill="1" applyBorder="1" applyAlignment="1">
      <alignment vertical="center"/>
    </xf>
    <xf numFmtId="3" fontId="13" fillId="6" borderId="1" xfId="0" quotePrefix="1" applyNumberFormat="1" applyFont="1" applyFill="1" applyBorder="1" applyAlignment="1">
      <alignment vertical="center"/>
    </xf>
    <xf numFmtId="0" fontId="13" fillId="6" borderId="1" xfId="0" quotePrefix="1" applyFont="1" applyFill="1" applyBorder="1" applyAlignment="1">
      <alignment vertical="center"/>
    </xf>
    <xf numFmtId="4" fontId="10" fillId="3" borderId="1" xfId="0" quotePrefix="1" applyNumberFormat="1" applyFont="1" applyFill="1" applyBorder="1" applyAlignment="1">
      <alignment vertical="center"/>
    </xf>
    <xf numFmtId="0" fontId="3" fillId="2" borderId="1" xfId="0" quotePrefix="1" applyFont="1" applyFill="1" applyBorder="1" applyAlignment="1">
      <alignment vertical="center"/>
    </xf>
    <xf numFmtId="4" fontId="3" fillId="9" borderId="1" xfId="0" quotePrefix="1" applyNumberFormat="1" applyFont="1" applyFill="1" applyBorder="1" applyAlignment="1">
      <alignment vertical="center"/>
    </xf>
    <xf numFmtId="4" fontId="4" fillId="7" borderId="1" xfId="0" quotePrefix="1" applyNumberFormat="1" applyFont="1" applyFill="1" applyBorder="1" applyAlignment="1">
      <alignment vertical="center"/>
    </xf>
    <xf numFmtId="4" fontId="5" fillId="2" borderId="0" xfId="0" quotePrefix="1" applyNumberFormat="1" applyFont="1" applyFill="1" applyAlignment="1">
      <alignment vertical="center"/>
    </xf>
    <xf numFmtId="4" fontId="4" fillId="2" borderId="0" xfId="0" quotePrefix="1" applyNumberFormat="1" applyFont="1" applyFill="1" applyAlignment="1">
      <alignment vertical="center"/>
    </xf>
    <xf numFmtId="4" fontId="4" fillId="2" borderId="0" xfId="0" applyNumberFormat="1" applyFont="1" applyFill="1" applyAlignment="1">
      <alignment vertical="center"/>
    </xf>
    <xf numFmtId="4" fontId="5" fillId="9" borderId="0" xfId="0" applyNumberFormat="1" applyFont="1" applyFill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" fontId="5" fillId="4" borderId="1" xfId="0" quotePrefix="1" applyNumberFormat="1" applyFont="1" applyFill="1" applyBorder="1" applyAlignment="1">
      <alignment vertical="center" wrapText="1"/>
    </xf>
    <xf numFmtId="4" fontId="4" fillId="3" borderId="1" xfId="0" quotePrefix="1" applyNumberFormat="1" applyFont="1" applyFill="1" applyBorder="1" applyAlignment="1">
      <alignment vertical="center" wrapText="1"/>
    </xf>
    <xf numFmtId="0" fontId="3" fillId="3" borderId="1" xfId="0" quotePrefix="1" applyFont="1" applyFill="1" applyBorder="1" applyAlignment="1">
      <alignment vertical="center" wrapText="1"/>
    </xf>
    <xf numFmtId="0" fontId="9" fillId="3" borderId="1" xfId="0" quotePrefix="1" applyFont="1" applyFill="1" applyBorder="1" applyAlignment="1">
      <alignment vertical="center"/>
    </xf>
    <xf numFmtId="0" fontId="9" fillId="3" borderId="1" xfId="0" quotePrefix="1" applyFont="1" applyFill="1" applyBorder="1" applyAlignment="1">
      <alignment vertical="center" wrapText="1"/>
    </xf>
    <xf numFmtId="4" fontId="4" fillId="3" borderId="0" xfId="0" applyNumberFormat="1" applyFont="1" applyFill="1" applyAlignment="1">
      <alignment vertical="center"/>
    </xf>
    <xf numFmtId="0" fontId="10" fillId="3" borderId="1" xfId="0" quotePrefix="1" applyFont="1" applyFill="1" applyBorder="1" applyAlignment="1">
      <alignment vertical="center"/>
    </xf>
    <xf numFmtId="0" fontId="10" fillId="3" borderId="1" xfId="0" quotePrefix="1" applyFont="1" applyFill="1" applyBorder="1" applyAlignment="1">
      <alignment vertical="center" wrapText="1"/>
    </xf>
    <xf numFmtId="4" fontId="8" fillId="6" borderId="1" xfId="0" quotePrefix="1" applyNumberFormat="1" applyFont="1" applyFill="1" applyBorder="1" applyAlignment="1">
      <alignment vertical="center" wrapText="1"/>
    </xf>
    <xf numFmtId="4" fontId="8" fillId="6" borderId="1" xfId="0" applyNumberFormat="1" applyFont="1" applyFill="1" applyBorder="1" applyAlignment="1">
      <alignment vertical="center"/>
    </xf>
    <xf numFmtId="4" fontId="8" fillId="6" borderId="0" xfId="0" applyNumberFormat="1" applyFont="1" applyFill="1" applyAlignment="1">
      <alignment vertical="center"/>
    </xf>
    <xf numFmtId="4" fontId="5" fillId="4" borderId="1" xfId="0" applyNumberFormat="1" applyFont="1" applyFill="1" applyBorder="1" applyAlignment="1">
      <alignment vertical="center"/>
    </xf>
    <xf numFmtId="3" fontId="6" fillId="3" borderId="1" xfId="0" quotePrefix="1" applyNumberFormat="1" applyFont="1" applyFill="1" applyBorder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4" fontId="4" fillId="2" borderId="1" xfId="0" quotePrefix="1" applyNumberFormat="1" applyFont="1" applyFill="1" applyBorder="1" applyAlignment="1">
      <alignment vertical="center" wrapText="1"/>
    </xf>
    <xf numFmtId="4" fontId="5" fillId="2" borderId="1" xfId="0" quotePrefix="1" applyNumberFormat="1" applyFont="1" applyFill="1" applyBorder="1" applyAlignment="1">
      <alignment vertical="center" wrapText="1"/>
    </xf>
    <xf numFmtId="3" fontId="4" fillId="3" borderId="1" xfId="0" quotePrefix="1" applyNumberFormat="1" applyFont="1" applyFill="1" applyBorder="1" applyAlignment="1">
      <alignment vertical="center" wrapText="1"/>
    </xf>
    <xf numFmtId="3" fontId="5" fillId="4" borderId="1" xfId="0" quotePrefix="1" applyNumberFormat="1" applyFont="1" applyFill="1" applyBorder="1" applyAlignment="1">
      <alignment vertical="center" wrapText="1"/>
    </xf>
    <xf numFmtId="3" fontId="6" fillId="2" borderId="1" xfId="0" quotePrefix="1" applyNumberFormat="1" applyFont="1" applyFill="1" applyBorder="1" applyAlignment="1">
      <alignment vertical="center" wrapText="1"/>
    </xf>
    <xf numFmtId="3" fontId="6" fillId="3" borderId="1" xfId="0" quotePrefix="1" applyNumberFormat="1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6" fillId="2" borderId="1" xfId="0" quotePrefix="1" applyNumberFormat="1" applyFont="1" applyFill="1" applyBorder="1" applyAlignment="1">
      <alignment vertical="center" wrapText="1"/>
    </xf>
    <xf numFmtId="4" fontId="13" fillId="6" borderId="1" xfId="0" quotePrefix="1" applyNumberFormat="1" applyFont="1" applyFill="1" applyBorder="1" applyAlignment="1">
      <alignment vertical="center" wrapText="1"/>
    </xf>
    <xf numFmtId="0" fontId="5" fillId="2" borderId="1" xfId="0" quotePrefix="1" applyFont="1" applyFill="1" applyBorder="1" applyAlignment="1">
      <alignment vertical="center" wrapText="1"/>
    </xf>
    <xf numFmtId="0" fontId="13" fillId="6" borderId="1" xfId="0" quotePrefix="1" applyFont="1" applyFill="1" applyBorder="1" applyAlignment="1">
      <alignment vertical="center" wrapText="1"/>
    </xf>
    <xf numFmtId="4" fontId="7" fillId="3" borderId="1" xfId="0" quotePrefix="1" applyNumberFormat="1" applyFont="1" applyFill="1" applyBorder="1" applyAlignment="1">
      <alignment vertical="center" wrapText="1"/>
    </xf>
    <xf numFmtId="0" fontId="13" fillId="3" borderId="1" xfId="0" quotePrefix="1" applyFont="1" applyFill="1" applyBorder="1" applyAlignment="1">
      <alignment vertical="center" wrapText="1"/>
    </xf>
    <xf numFmtId="0" fontId="16" fillId="3" borderId="1" xfId="0" quotePrefix="1" applyFont="1" applyFill="1" applyBorder="1" applyAlignment="1">
      <alignment vertical="center" wrapText="1"/>
    </xf>
    <xf numFmtId="0" fontId="14" fillId="3" borderId="1" xfId="0" quotePrefix="1" applyFont="1" applyFill="1" applyBorder="1" applyAlignment="1">
      <alignment vertical="center" wrapText="1"/>
    </xf>
    <xf numFmtId="0" fontId="6" fillId="3" borderId="1" xfId="0" quotePrefix="1" applyFont="1" applyFill="1" applyBorder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"/>
  <sheetViews>
    <sheetView workbookViewId="0">
      <selection activeCell="D18" sqref="D18"/>
    </sheetView>
  </sheetViews>
  <sheetFormatPr defaultRowHeight="15" x14ac:dyDescent="0.25"/>
  <cols>
    <col min="1" max="1" width="9.7109375" style="1" customWidth="1"/>
    <col min="2" max="2" width="25.42578125" style="1" customWidth="1"/>
    <col min="3" max="3" width="19.7109375" style="1" customWidth="1"/>
    <col min="4" max="4" width="19" style="1" customWidth="1"/>
    <col min="5" max="5" width="20.5703125" style="1" customWidth="1"/>
    <col min="6" max="6" width="19.5703125" style="1" customWidth="1"/>
    <col min="7" max="7" width="21" style="1" customWidth="1"/>
    <col min="8" max="8" width="21.5703125" style="1" customWidth="1"/>
    <col min="9" max="16384" width="9.140625" style="1"/>
  </cols>
  <sheetData>
    <row r="1" spans="1:8" x14ac:dyDescent="0.25">
      <c r="B1" s="2"/>
    </row>
    <row r="2" spans="1:8" x14ac:dyDescent="0.25">
      <c r="B2" s="4" t="s">
        <v>0</v>
      </c>
    </row>
    <row r="3" spans="1:8" x14ac:dyDescent="0.25">
      <c r="A3" s="37" t="s">
        <v>1</v>
      </c>
      <c r="B3" s="37" t="s">
        <v>1</v>
      </c>
      <c r="C3" s="9" t="s">
        <v>1</v>
      </c>
      <c r="D3" s="9" t="s">
        <v>1</v>
      </c>
      <c r="E3" s="9" t="s">
        <v>1</v>
      </c>
      <c r="F3" s="9" t="s">
        <v>1</v>
      </c>
      <c r="G3" s="9" t="s">
        <v>1</v>
      </c>
      <c r="H3" s="15" t="s">
        <v>1</v>
      </c>
    </row>
    <row r="4" spans="1:8" x14ac:dyDescent="0.25">
      <c r="A4" s="37" t="s">
        <v>1</v>
      </c>
      <c r="B4" s="38" t="s">
        <v>1</v>
      </c>
      <c r="C4" s="5" t="s">
        <v>2</v>
      </c>
      <c r="D4" s="6"/>
      <c r="E4" s="6"/>
      <c r="F4" s="6"/>
      <c r="G4" s="6"/>
      <c r="H4" s="15" t="s">
        <v>1</v>
      </c>
    </row>
    <row r="5" spans="1:8" x14ac:dyDescent="0.25">
      <c r="A5" s="37" t="s">
        <v>1</v>
      </c>
      <c r="B5" s="38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</row>
    <row r="6" spans="1:8" x14ac:dyDescent="0.25">
      <c r="A6" s="37" t="s">
        <v>1</v>
      </c>
      <c r="B6" s="38" t="s">
        <v>1</v>
      </c>
      <c r="C6" s="15" t="s">
        <v>1</v>
      </c>
      <c r="D6" s="15" t="s">
        <v>1</v>
      </c>
      <c r="E6" s="15" t="s">
        <v>1</v>
      </c>
      <c r="F6" s="15" t="s">
        <v>1</v>
      </c>
      <c r="G6" s="15" t="s">
        <v>1</v>
      </c>
      <c r="H6" s="15" t="s">
        <v>1</v>
      </c>
    </row>
    <row r="7" spans="1:8" x14ac:dyDescent="0.25">
      <c r="A7" s="39" t="s">
        <v>10</v>
      </c>
      <c r="B7" s="39" t="s">
        <v>11</v>
      </c>
      <c r="C7" s="40">
        <v>80446501.909999996</v>
      </c>
      <c r="D7" s="40">
        <v>22811104.100000001</v>
      </c>
      <c r="E7" s="40">
        <v>3639079.49</v>
      </c>
      <c r="F7" s="40">
        <v>731225103.99000001</v>
      </c>
      <c r="G7" s="40">
        <v>2677997.04</v>
      </c>
      <c r="H7" s="31">
        <f>C7+D7+E7+F7+G7</f>
        <v>840799786.52999997</v>
      </c>
    </row>
    <row r="8" spans="1:8" x14ac:dyDescent="0.25">
      <c r="A8" s="39" t="s">
        <v>12</v>
      </c>
      <c r="B8" s="39" t="s">
        <v>13</v>
      </c>
      <c r="C8" s="40">
        <v>227230504.75999999</v>
      </c>
      <c r="D8" s="40">
        <v>552693350.44000006</v>
      </c>
      <c r="E8" s="40">
        <v>18215948.09</v>
      </c>
      <c r="F8" s="40">
        <v>55028788.049999997</v>
      </c>
      <c r="G8" s="40">
        <v>2677997.04</v>
      </c>
      <c r="H8" s="31">
        <f>C8+D8+E8+F8+G8</f>
        <v>855846588.38</v>
      </c>
    </row>
    <row r="9" spans="1:8" x14ac:dyDescent="0.25">
      <c r="A9" s="38" t="s">
        <v>14</v>
      </c>
      <c r="B9" s="38" t="s">
        <v>15</v>
      </c>
      <c r="C9" s="41">
        <f t="shared" ref="C9:H9" si="0">C7-C8</f>
        <v>-146784002.84999999</v>
      </c>
      <c r="D9" s="41">
        <f t="shared" si="0"/>
        <v>-529882246.34000003</v>
      </c>
      <c r="E9" s="41">
        <f t="shared" si="0"/>
        <v>-14576868.6</v>
      </c>
      <c r="F9" s="41">
        <f t="shared" si="0"/>
        <v>676196315.94000006</v>
      </c>
      <c r="G9" s="41">
        <f t="shared" si="0"/>
        <v>0</v>
      </c>
      <c r="H9" s="41">
        <f t="shared" si="0"/>
        <v>-15046801.850000024</v>
      </c>
    </row>
  </sheetData>
  <mergeCells count="1">
    <mergeCell ref="C4:G4"/>
  </mergeCells>
  <printOptions horizontalCentered="1" verticalCentered="1"/>
  <pageMargins left="0.31496062992125984" right="0.31496062992125984" top="0.35433070866141736" bottom="0.35433070866141736" header="0.31496062992125984" footer="0.11811023622047245"/>
  <pageSetup paperSize="9" scale="90" orientation="landscape" r:id="rId1"/>
  <headerFooter>
    <oddFooter>&amp;C&amp;F/&amp;A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D5AC-F8AC-412B-864B-757BAA88BE22}">
  <sheetPr>
    <pageSetUpPr fitToPage="1"/>
  </sheetPr>
  <dimension ref="A1:N18"/>
  <sheetViews>
    <sheetView topLeftCell="C1" workbookViewId="0">
      <selection activeCell="D18" sqref="D18"/>
    </sheetView>
  </sheetViews>
  <sheetFormatPr defaultRowHeight="15" x14ac:dyDescent="0.25"/>
  <cols>
    <col min="1" max="1" width="6.42578125" style="1" bestFit="1" customWidth="1"/>
    <col min="2" max="2" width="39.5703125" style="1" customWidth="1"/>
    <col min="3" max="3" width="6.42578125" style="1" bestFit="1" customWidth="1"/>
    <col min="4" max="4" width="9.7109375" style="1" bestFit="1" customWidth="1"/>
    <col min="5" max="5" width="39" style="3" customWidth="1"/>
    <col min="6" max="6" width="12" style="1" bestFit="1" customWidth="1"/>
    <col min="7" max="7" width="7.7109375" style="1" bestFit="1" customWidth="1"/>
    <col min="8" max="8" width="10.42578125" style="1" bestFit="1" customWidth="1"/>
    <col min="9" max="9" width="11.28515625" style="1" bestFit="1" customWidth="1"/>
    <col min="10" max="10" width="12" style="1" bestFit="1" customWidth="1"/>
    <col min="11" max="11" width="10.7109375" style="1" bestFit="1" customWidth="1"/>
    <col min="12" max="12" width="12" style="1" bestFit="1" customWidth="1"/>
    <col min="13" max="13" width="9.5703125" style="1" bestFit="1" customWidth="1"/>
    <col min="14" max="14" width="14.5703125" style="1" customWidth="1"/>
    <col min="15" max="16384" width="9.140625" style="1"/>
  </cols>
  <sheetData>
    <row r="1" spans="1:14" x14ac:dyDescent="0.25">
      <c r="B1" s="2"/>
    </row>
    <row r="2" spans="1:14" x14ac:dyDescent="0.25">
      <c r="B2" s="4" t="s">
        <v>1928</v>
      </c>
    </row>
    <row r="3" spans="1:14" x14ac:dyDescent="0.25">
      <c r="A3" s="5" t="s">
        <v>550</v>
      </c>
      <c r="B3" s="6"/>
      <c r="C3" s="6"/>
      <c r="D3" s="7" t="s">
        <v>551</v>
      </c>
      <c r="E3" s="6"/>
      <c r="F3" s="8" t="s">
        <v>19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10" t="s">
        <v>1</v>
      </c>
      <c r="M3" s="10" t="s">
        <v>1</v>
      </c>
      <c r="N3" s="10" t="s">
        <v>1</v>
      </c>
    </row>
    <row r="4" spans="1:14" x14ac:dyDescent="0.25">
      <c r="A4" s="11" t="s">
        <v>20</v>
      </c>
      <c r="B4" s="9" t="s">
        <v>21</v>
      </c>
      <c r="C4" s="12" t="s">
        <v>553</v>
      </c>
      <c r="D4" s="13" t="s">
        <v>22</v>
      </c>
      <c r="E4" s="14" t="s">
        <v>23</v>
      </c>
      <c r="F4" s="8" t="s">
        <v>1</v>
      </c>
      <c r="G4" s="5" t="s">
        <v>2</v>
      </c>
      <c r="H4" s="6"/>
      <c r="I4" s="6"/>
      <c r="J4" s="6"/>
      <c r="K4" s="6"/>
      <c r="L4" s="10" t="s">
        <v>1</v>
      </c>
      <c r="M4" s="10" t="s">
        <v>1</v>
      </c>
      <c r="N4" s="10" t="s">
        <v>1</v>
      </c>
    </row>
    <row r="5" spans="1:14" x14ac:dyDescent="0.25">
      <c r="A5" s="15" t="s">
        <v>1</v>
      </c>
      <c r="B5" s="15" t="s">
        <v>1</v>
      </c>
      <c r="C5" s="16" t="s">
        <v>1</v>
      </c>
      <c r="D5" s="17" t="s">
        <v>1</v>
      </c>
      <c r="E5" s="18" t="s">
        <v>1</v>
      </c>
      <c r="F5" s="9" t="s">
        <v>24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11" t="s">
        <v>9</v>
      </c>
      <c r="M5" s="11" t="s">
        <v>15</v>
      </c>
      <c r="N5" s="11" t="s">
        <v>25</v>
      </c>
    </row>
    <row r="6" spans="1:14" x14ac:dyDescent="0.25">
      <c r="A6" s="15" t="s">
        <v>1</v>
      </c>
      <c r="B6" s="15" t="s">
        <v>1</v>
      </c>
      <c r="C6" s="16" t="s">
        <v>1</v>
      </c>
      <c r="D6" s="13" t="s">
        <v>1</v>
      </c>
      <c r="E6" s="14" t="s">
        <v>1</v>
      </c>
      <c r="F6" s="9" t="s">
        <v>26</v>
      </c>
      <c r="G6" s="15" t="s">
        <v>1</v>
      </c>
      <c r="H6" s="15" t="s">
        <v>1</v>
      </c>
      <c r="I6" s="15" t="s">
        <v>1</v>
      </c>
      <c r="J6" s="15" t="s">
        <v>1</v>
      </c>
      <c r="K6" s="15" t="s">
        <v>1</v>
      </c>
      <c r="L6" s="10" t="s">
        <v>1</v>
      </c>
      <c r="M6" s="10" t="s">
        <v>1</v>
      </c>
      <c r="N6" s="10" t="s">
        <v>1</v>
      </c>
    </row>
    <row r="7" spans="1:14" ht="31.5" x14ac:dyDescent="0.25">
      <c r="A7" s="19" t="s">
        <v>1929</v>
      </c>
      <c r="B7" s="19" t="s">
        <v>1930</v>
      </c>
      <c r="C7" s="20" t="s">
        <v>391</v>
      </c>
      <c r="D7" s="21">
        <v>3101637</v>
      </c>
      <c r="E7" s="22" t="s">
        <v>1931</v>
      </c>
      <c r="F7" s="23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5">
        <f t="shared" ref="L7:L14" si="0">G7+H7+I7+J7+K7</f>
        <v>0</v>
      </c>
      <c r="M7" s="25">
        <f t="shared" ref="M7:M14" si="1">F7-L7</f>
        <v>0</v>
      </c>
      <c r="N7" s="26">
        <v>0</v>
      </c>
    </row>
    <row r="8" spans="1:14" ht="31.5" x14ac:dyDescent="0.25">
      <c r="A8" s="19" t="s">
        <v>1929</v>
      </c>
      <c r="B8" s="19" t="s">
        <v>1930</v>
      </c>
      <c r="C8" s="20" t="s">
        <v>391</v>
      </c>
      <c r="D8" s="21">
        <v>3101638</v>
      </c>
      <c r="E8" s="22" t="s">
        <v>1931</v>
      </c>
      <c r="F8" s="23">
        <v>2488110</v>
      </c>
      <c r="G8" s="24">
        <v>0</v>
      </c>
      <c r="H8" s="24">
        <v>0</v>
      </c>
      <c r="I8" s="24">
        <v>0</v>
      </c>
      <c r="J8" s="24">
        <v>2488110</v>
      </c>
      <c r="K8" s="24">
        <v>0</v>
      </c>
      <c r="L8" s="25">
        <f t="shared" si="0"/>
        <v>2488110</v>
      </c>
      <c r="M8" s="25">
        <f t="shared" si="1"/>
        <v>0</v>
      </c>
      <c r="N8" s="26">
        <v>0</v>
      </c>
    </row>
    <row r="9" spans="1:14" ht="21" x14ac:dyDescent="0.25">
      <c r="A9" s="19" t="s">
        <v>1932</v>
      </c>
      <c r="B9" s="19" t="s">
        <v>1933</v>
      </c>
      <c r="C9" s="20" t="s">
        <v>391</v>
      </c>
      <c r="D9" s="21">
        <v>3101622</v>
      </c>
      <c r="E9" s="22" t="s">
        <v>1934</v>
      </c>
      <c r="F9" s="23">
        <v>1148278.4099999999</v>
      </c>
      <c r="G9" s="24">
        <v>0</v>
      </c>
      <c r="H9" s="24">
        <v>0</v>
      </c>
      <c r="I9" s="24">
        <v>0</v>
      </c>
      <c r="J9" s="24">
        <v>1148278.4099999999</v>
      </c>
      <c r="K9" s="24">
        <v>0</v>
      </c>
      <c r="L9" s="25">
        <f t="shared" si="0"/>
        <v>1148278.4099999999</v>
      </c>
      <c r="M9" s="25">
        <f t="shared" si="1"/>
        <v>0</v>
      </c>
      <c r="N9" s="26">
        <v>0</v>
      </c>
    </row>
    <row r="10" spans="1:14" ht="21" x14ac:dyDescent="0.25">
      <c r="A10" s="19" t="s">
        <v>1935</v>
      </c>
      <c r="B10" s="19" t="s">
        <v>1936</v>
      </c>
      <c r="C10" s="20" t="s">
        <v>391</v>
      </c>
      <c r="D10" s="21">
        <v>3101623</v>
      </c>
      <c r="E10" s="22" t="s">
        <v>1937</v>
      </c>
      <c r="F10" s="23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5">
        <f t="shared" si="0"/>
        <v>0</v>
      </c>
      <c r="M10" s="25">
        <f t="shared" si="1"/>
        <v>0</v>
      </c>
      <c r="N10" s="26">
        <v>0</v>
      </c>
    </row>
    <row r="11" spans="1:14" ht="21" x14ac:dyDescent="0.25">
      <c r="A11" s="19" t="s">
        <v>1938</v>
      </c>
      <c r="B11" s="19" t="s">
        <v>1939</v>
      </c>
      <c r="C11" s="20" t="s">
        <v>391</v>
      </c>
      <c r="D11" s="21">
        <v>3101624</v>
      </c>
      <c r="E11" s="22" t="s">
        <v>1940</v>
      </c>
      <c r="F11" s="23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5">
        <f t="shared" si="0"/>
        <v>0</v>
      </c>
      <c r="M11" s="25">
        <f t="shared" si="1"/>
        <v>0</v>
      </c>
      <c r="N11" s="26">
        <v>0</v>
      </c>
    </row>
    <row r="12" spans="1:14" ht="21" x14ac:dyDescent="0.25">
      <c r="A12" s="19" t="s">
        <v>1941</v>
      </c>
      <c r="B12" s="19" t="s">
        <v>1942</v>
      </c>
      <c r="C12" s="20" t="s">
        <v>391</v>
      </c>
      <c r="D12" s="21">
        <v>3101625</v>
      </c>
      <c r="E12" s="22" t="s">
        <v>1943</v>
      </c>
      <c r="F12" s="23">
        <v>425748.53</v>
      </c>
      <c r="G12" s="24">
        <v>0</v>
      </c>
      <c r="H12" s="24">
        <v>425748.53</v>
      </c>
      <c r="I12" s="24">
        <v>0</v>
      </c>
      <c r="J12" s="24">
        <v>0</v>
      </c>
      <c r="K12" s="24">
        <v>0</v>
      </c>
      <c r="L12" s="25">
        <f t="shared" si="0"/>
        <v>425748.53</v>
      </c>
      <c r="M12" s="25">
        <f t="shared" si="1"/>
        <v>0</v>
      </c>
      <c r="N12" s="26">
        <v>0</v>
      </c>
    </row>
    <row r="13" spans="1:14" ht="21" x14ac:dyDescent="0.25">
      <c r="A13" s="19" t="s">
        <v>1944</v>
      </c>
      <c r="B13" s="19" t="s">
        <v>1945</v>
      </c>
      <c r="C13" s="20" t="s">
        <v>391</v>
      </c>
      <c r="D13" s="21">
        <v>3101632</v>
      </c>
      <c r="E13" s="22" t="s">
        <v>1946</v>
      </c>
      <c r="F13" s="23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5">
        <f t="shared" si="0"/>
        <v>0</v>
      </c>
      <c r="M13" s="25">
        <f t="shared" si="1"/>
        <v>0</v>
      </c>
      <c r="N13" s="26">
        <v>0</v>
      </c>
    </row>
    <row r="14" spans="1:14" ht="21" x14ac:dyDescent="0.25">
      <c r="A14" s="27">
        <v>0</v>
      </c>
      <c r="B14" s="27">
        <v>0</v>
      </c>
      <c r="C14" s="28" t="s">
        <v>391</v>
      </c>
      <c r="D14" s="29" t="s">
        <v>1947</v>
      </c>
      <c r="E14" s="30" t="s">
        <v>1948</v>
      </c>
      <c r="F14" s="31">
        <f t="shared" ref="F14:K14" si="2">F7+F8+F9+F10+F11+F12+F13</f>
        <v>4062136.9400000004</v>
      </c>
      <c r="G14" s="31">
        <f t="shared" si="2"/>
        <v>0</v>
      </c>
      <c r="H14" s="31">
        <f t="shared" si="2"/>
        <v>425748.53</v>
      </c>
      <c r="I14" s="31">
        <f t="shared" si="2"/>
        <v>0</v>
      </c>
      <c r="J14" s="31">
        <f t="shared" si="2"/>
        <v>3636388.41</v>
      </c>
      <c r="K14" s="31">
        <f t="shared" si="2"/>
        <v>0</v>
      </c>
      <c r="L14" s="25">
        <f t="shared" si="0"/>
        <v>4062136.9400000004</v>
      </c>
      <c r="M14" s="25">
        <f t="shared" si="1"/>
        <v>0</v>
      </c>
      <c r="N14" s="25">
        <f>N7+N8+N9+N10+N11+N12+N13</f>
        <v>0</v>
      </c>
    </row>
    <row r="15" spans="1:14" x14ac:dyDescent="0.25">
      <c r="A15" s="32" t="s">
        <v>1</v>
      </c>
      <c r="B15" s="32" t="s">
        <v>1</v>
      </c>
      <c r="C15" s="33" t="s">
        <v>1</v>
      </c>
      <c r="D15" s="34" t="s">
        <v>1</v>
      </c>
      <c r="E15" s="35" t="s">
        <v>1</v>
      </c>
      <c r="F15" s="32" t="s">
        <v>1</v>
      </c>
      <c r="G15" s="32" t="s">
        <v>1</v>
      </c>
      <c r="H15" s="32" t="s">
        <v>1</v>
      </c>
      <c r="I15" s="32" t="s">
        <v>1</v>
      </c>
      <c r="J15" s="32" t="s">
        <v>1</v>
      </c>
      <c r="K15" s="32" t="s">
        <v>1</v>
      </c>
      <c r="L15" s="32" t="s">
        <v>1</v>
      </c>
      <c r="M15" s="32" t="s">
        <v>1</v>
      </c>
      <c r="N15" s="32" t="s">
        <v>1</v>
      </c>
    </row>
    <row r="16" spans="1:14" x14ac:dyDescent="0.25">
      <c r="A16" s="19" t="s">
        <v>1949</v>
      </c>
      <c r="B16" s="19" t="s">
        <v>1950</v>
      </c>
      <c r="C16" s="20" t="s">
        <v>391</v>
      </c>
      <c r="D16" s="21">
        <v>3250442</v>
      </c>
      <c r="E16" s="22" t="s">
        <v>1951</v>
      </c>
      <c r="F16" s="23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5">
        <f>G16+H16+I16+J16+K16</f>
        <v>0</v>
      </c>
      <c r="M16" s="25">
        <f>F16-L16</f>
        <v>0</v>
      </c>
      <c r="N16" s="26">
        <v>0</v>
      </c>
    </row>
    <row r="17" spans="1:14" x14ac:dyDescent="0.25">
      <c r="A17" s="19" t="s">
        <v>1949</v>
      </c>
      <c r="B17" s="19" t="s">
        <v>1950</v>
      </c>
      <c r="C17" s="20" t="s">
        <v>391</v>
      </c>
      <c r="D17" s="21">
        <v>3250512</v>
      </c>
      <c r="E17" s="22" t="s">
        <v>1951</v>
      </c>
      <c r="F17" s="36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5">
        <f>G17+H17+I17+J17+K17</f>
        <v>0</v>
      </c>
      <c r="M17" s="25">
        <f>F17-L17</f>
        <v>0</v>
      </c>
      <c r="N17" s="26">
        <v>0</v>
      </c>
    </row>
    <row r="18" spans="1:14" ht="21" x14ac:dyDescent="0.25">
      <c r="A18" s="27">
        <v>0</v>
      </c>
      <c r="B18" s="27">
        <v>0</v>
      </c>
      <c r="C18" s="28" t="s">
        <v>391</v>
      </c>
      <c r="D18" s="29" t="s">
        <v>1952</v>
      </c>
      <c r="E18" s="30" t="s">
        <v>1950</v>
      </c>
      <c r="F18" s="31">
        <f t="shared" ref="F18:K18" si="3">F16+F17</f>
        <v>0</v>
      </c>
      <c r="G18" s="31">
        <f t="shared" si="3"/>
        <v>0</v>
      </c>
      <c r="H18" s="31">
        <f t="shared" si="3"/>
        <v>0</v>
      </c>
      <c r="I18" s="31">
        <f t="shared" si="3"/>
        <v>0</v>
      </c>
      <c r="J18" s="31">
        <f t="shared" si="3"/>
        <v>0</v>
      </c>
      <c r="K18" s="31">
        <f t="shared" si="3"/>
        <v>0</v>
      </c>
      <c r="L18" s="25">
        <f>G18+H18+I18+J18+K18</f>
        <v>0</v>
      </c>
      <c r="M18" s="25">
        <f>F18-L18</f>
        <v>0</v>
      </c>
      <c r="N18" s="25">
        <f>N16+N17</f>
        <v>0</v>
      </c>
    </row>
  </sheetData>
  <mergeCells count="3">
    <mergeCell ref="A3:C3"/>
    <mergeCell ref="D3:E3"/>
    <mergeCell ref="G4:K4"/>
  </mergeCells>
  <pageMargins left="0.31496062992125984" right="0.31496062992125984" top="0.35433070866141736" bottom="0.35433070866141736" header="0.31496062992125984" footer="0.11811023622047245"/>
  <pageSetup paperSize="9" scale="70" orientation="landscape" r:id="rId1"/>
  <headerFooter>
    <oddFooter>&amp;C&amp;F/&amp;F&amp;R&amp;P/&amp;N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A3759-66A5-4DAE-A5A5-7497A72600A4}">
  <sheetPr>
    <pageSetUpPr fitToPage="1"/>
  </sheetPr>
  <dimension ref="A1:N284"/>
  <sheetViews>
    <sheetView tabSelected="1" workbookViewId="0">
      <selection activeCell="D18" sqref="D18"/>
    </sheetView>
  </sheetViews>
  <sheetFormatPr defaultRowHeight="15" x14ac:dyDescent="0.25"/>
  <cols>
    <col min="1" max="1" width="7.5703125" style="1" bestFit="1" customWidth="1"/>
    <col min="2" max="2" width="38.5703125" style="3" customWidth="1"/>
    <col min="3" max="3" width="8.140625" style="1" bestFit="1" customWidth="1"/>
    <col min="4" max="4" width="66.7109375" style="3" customWidth="1"/>
    <col min="5" max="5" width="14.140625" style="1" bestFit="1" customWidth="1"/>
    <col min="6" max="7" width="13" style="1" bestFit="1" customWidth="1"/>
    <col min="8" max="8" width="12" style="1" bestFit="1" customWidth="1"/>
    <col min="9" max="9" width="14.140625" style="1" bestFit="1" customWidth="1"/>
    <col min="10" max="10" width="12" style="1" bestFit="1" customWidth="1"/>
    <col min="11" max="11" width="14.140625" style="1" bestFit="1" customWidth="1"/>
    <col min="12" max="12" width="10" style="1" bestFit="1" customWidth="1"/>
    <col min="13" max="13" width="9" style="1" bestFit="1" customWidth="1"/>
    <col min="14" max="14" width="14.5703125" style="1" hidden="1" customWidth="1"/>
    <col min="15" max="16384" width="9.140625" style="1"/>
  </cols>
  <sheetData>
    <row r="1" spans="1:14" x14ac:dyDescent="0.25">
      <c r="B1" s="106"/>
    </row>
    <row r="2" spans="1:14" x14ac:dyDescent="0.25">
      <c r="B2" s="107" t="s">
        <v>16</v>
      </c>
    </row>
    <row r="3" spans="1:14" x14ac:dyDescent="0.25">
      <c r="A3" s="5" t="s">
        <v>17</v>
      </c>
      <c r="B3" s="6"/>
      <c r="C3" s="7" t="s">
        <v>18</v>
      </c>
      <c r="D3" s="6"/>
      <c r="E3" s="8" t="s">
        <v>19</v>
      </c>
      <c r="F3" s="9" t="s">
        <v>1</v>
      </c>
      <c r="G3" s="9" t="s">
        <v>1</v>
      </c>
      <c r="H3" s="9" t="s">
        <v>1</v>
      </c>
      <c r="I3" s="9" t="s">
        <v>1</v>
      </c>
      <c r="J3" s="9" t="s">
        <v>1</v>
      </c>
      <c r="K3" s="15" t="s">
        <v>1</v>
      </c>
      <c r="L3" s="15" t="s">
        <v>1</v>
      </c>
      <c r="M3" s="15" t="s">
        <v>1</v>
      </c>
      <c r="N3" s="88"/>
    </row>
    <row r="4" spans="1:14" x14ac:dyDescent="0.25">
      <c r="A4" s="11" t="s">
        <v>20</v>
      </c>
      <c r="B4" s="108" t="s">
        <v>21</v>
      </c>
      <c r="C4" s="13" t="s">
        <v>22</v>
      </c>
      <c r="D4" s="14" t="s">
        <v>23</v>
      </c>
      <c r="E4" s="8" t="s">
        <v>1</v>
      </c>
      <c r="F4" s="5" t="s">
        <v>2</v>
      </c>
      <c r="G4" s="6"/>
      <c r="H4" s="6"/>
      <c r="I4" s="6"/>
      <c r="J4" s="6"/>
      <c r="K4" s="15" t="s">
        <v>1</v>
      </c>
      <c r="L4" s="15" t="s">
        <v>1</v>
      </c>
      <c r="M4" s="15" t="s">
        <v>1</v>
      </c>
      <c r="N4" s="88"/>
    </row>
    <row r="5" spans="1:14" x14ac:dyDescent="0.25">
      <c r="A5" s="15" t="s">
        <v>1</v>
      </c>
      <c r="B5" s="109" t="s">
        <v>1</v>
      </c>
      <c r="C5" s="17" t="s">
        <v>1</v>
      </c>
      <c r="D5" s="18" t="s">
        <v>1</v>
      </c>
      <c r="E5" s="9" t="s">
        <v>24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15</v>
      </c>
      <c r="M5" s="9" t="s">
        <v>25</v>
      </c>
      <c r="N5" s="89"/>
    </row>
    <row r="6" spans="1:14" x14ac:dyDescent="0.25">
      <c r="A6" s="15" t="s">
        <v>1</v>
      </c>
      <c r="B6" s="109" t="s">
        <v>1</v>
      </c>
      <c r="C6" s="13" t="s">
        <v>1</v>
      </c>
      <c r="D6" s="14" t="s">
        <v>1</v>
      </c>
      <c r="E6" s="9" t="s">
        <v>26</v>
      </c>
      <c r="F6" s="15" t="s">
        <v>1</v>
      </c>
      <c r="G6" s="15" t="s">
        <v>1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88"/>
    </row>
    <row r="7" spans="1:14" ht="21" x14ac:dyDescent="0.25">
      <c r="A7" s="44" t="s">
        <v>27</v>
      </c>
      <c r="B7" s="94" t="s">
        <v>28</v>
      </c>
      <c r="C7" s="45" t="s">
        <v>1</v>
      </c>
      <c r="D7" s="95" t="s">
        <v>1</v>
      </c>
      <c r="E7" s="31">
        <f t="shared" ref="E7:J7" si="0">E38+E37+E36+E35+E34+E33+E32+E31+E30+E29+E28+E27+E26+E25+E24+E23+E22+E21+E20+E19+E18+E17+E16+E15+E14+E13+E12+E11+E10+E9+E8</f>
        <v>771791121.49000001</v>
      </c>
      <c r="F7" s="31">
        <f t="shared" si="0"/>
        <v>32676413.949999999</v>
      </c>
      <c r="G7" s="31">
        <f t="shared" si="0"/>
        <v>6868905.29</v>
      </c>
      <c r="H7" s="31">
        <f t="shared" si="0"/>
        <v>1830222.89</v>
      </c>
      <c r="I7" s="31">
        <f t="shared" si="0"/>
        <v>730415579.36000001</v>
      </c>
      <c r="J7" s="31">
        <f t="shared" si="0"/>
        <v>0</v>
      </c>
      <c r="K7" s="32" t="s">
        <v>1</v>
      </c>
      <c r="L7" s="32" t="s">
        <v>1</v>
      </c>
      <c r="M7" s="31">
        <f>M38+M37+M36+M35+M34+M33+M32+M31+M30+M29+M28+M27+M26+M25+M24+M23+M22+M21+M20+M19+M18+M17+M16+M15+M14+M13+M12+M11+M10+M9+M8</f>
        <v>0</v>
      </c>
      <c r="N7" s="90"/>
    </row>
    <row r="8" spans="1:14" x14ac:dyDescent="0.25">
      <c r="A8" s="19" t="s">
        <v>29</v>
      </c>
      <c r="B8" s="93" t="s">
        <v>30</v>
      </c>
      <c r="C8" s="21">
        <v>4500104</v>
      </c>
      <c r="D8" s="22" t="s">
        <v>31</v>
      </c>
      <c r="E8" s="23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31">
        <f t="shared" ref="K8:K38" si="1">F8+G8+H8+I8+J8</f>
        <v>0</v>
      </c>
      <c r="L8" s="31">
        <f t="shared" ref="L8:L38" si="2">E8-K8</f>
        <v>0</v>
      </c>
      <c r="M8" s="50">
        <v>0</v>
      </c>
      <c r="N8" s="91"/>
    </row>
    <row r="9" spans="1:14" x14ac:dyDescent="0.25">
      <c r="A9" s="19" t="s">
        <v>29</v>
      </c>
      <c r="B9" s="93" t="s">
        <v>30</v>
      </c>
      <c r="C9" s="21">
        <v>4500131</v>
      </c>
      <c r="D9" s="22" t="s">
        <v>32</v>
      </c>
      <c r="E9" s="23">
        <v>705020680.09000003</v>
      </c>
      <c r="F9" s="24">
        <v>0</v>
      </c>
      <c r="G9" s="24">
        <v>0</v>
      </c>
      <c r="H9" s="24">
        <v>0</v>
      </c>
      <c r="I9" s="24">
        <v>705020680.09000003</v>
      </c>
      <c r="J9" s="24">
        <v>0</v>
      </c>
      <c r="K9" s="31">
        <f t="shared" si="1"/>
        <v>705020680.09000003</v>
      </c>
      <c r="L9" s="31">
        <f t="shared" si="2"/>
        <v>0</v>
      </c>
      <c r="M9" s="50">
        <v>0</v>
      </c>
      <c r="N9" s="91"/>
    </row>
    <row r="10" spans="1:14" x14ac:dyDescent="0.25">
      <c r="A10" s="19" t="s">
        <v>29</v>
      </c>
      <c r="B10" s="93" t="s">
        <v>30</v>
      </c>
      <c r="C10" s="21">
        <v>4500134</v>
      </c>
      <c r="D10" s="22" t="s">
        <v>33</v>
      </c>
      <c r="E10" s="23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31">
        <f t="shared" si="1"/>
        <v>0</v>
      </c>
      <c r="L10" s="31">
        <f t="shared" si="2"/>
        <v>0</v>
      </c>
      <c r="M10" s="50">
        <v>0</v>
      </c>
      <c r="N10" s="91"/>
    </row>
    <row r="11" spans="1:14" x14ac:dyDescent="0.25">
      <c r="A11" s="19" t="s">
        <v>29</v>
      </c>
      <c r="B11" s="93" t="s">
        <v>30</v>
      </c>
      <c r="C11" s="21">
        <v>4500136</v>
      </c>
      <c r="D11" s="22" t="s">
        <v>34</v>
      </c>
      <c r="E11" s="23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31">
        <f t="shared" si="1"/>
        <v>0</v>
      </c>
      <c r="L11" s="31">
        <f t="shared" si="2"/>
        <v>0</v>
      </c>
      <c r="M11" s="50">
        <v>0</v>
      </c>
      <c r="N11" s="91"/>
    </row>
    <row r="12" spans="1:14" ht="21" x14ac:dyDescent="0.25">
      <c r="A12" s="19" t="s">
        <v>29</v>
      </c>
      <c r="B12" s="93" t="s">
        <v>30</v>
      </c>
      <c r="C12" s="21">
        <v>4500258</v>
      </c>
      <c r="D12" s="22" t="s">
        <v>35</v>
      </c>
      <c r="E12" s="23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31">
        <f t="shared" si="1"/>
        <v>0</v>
      </c>
      <c r="L12" s="31">
        <f t="shared" si="2"/>
        <v>0</v>
      </c>
      <c r="M12" s="50">
        <v>0</v>
      </c>
      <c r="N12" s="91"/>
    </row>
    <row r="13" spans="1:14" ht="21" x14ac:dyDescent="0.25">
      <c r="A13" s="19" t="s">
        <v>29</v>
      </c>
      <c r="B13" s="93" t="s">
        <v>30</v>
      </c>
      <c r="C13" s="21">
        <v>4500259</v>
      </c>
      <c r="D13" s="22" t="s">
        <v>36</v>
      </c>
      <c r="E13" s="23">
        <v>4263.5</v>
      </c>
      <c r="F13" s="24">
        <v>0</v>
      </c>
      <c r="G13" s="24">
        <v>4263.5</v>
      </c>
      <c r="H13" s="24">
        <v>0</v>
      </c>
      <c r="I13" s="24">
        <v>0</v>
      </c>
      <c r="J13" s="24">
        <v>0</v>
      </c>
      <c r="K13" s="31">
        <f t="shared" si="1"/>
        <v>4263.5</v>
      </c>
      <c r="L13" s="31">
        <f t="shared" si="2"/>
        <v>0</v>
      </c>
      <c r="M13" s="50">
        <v>0</v>
      </c>
      <c r="N13" s="91"/>
    </row>
    <row r="14" spans="1:14" ht="21" x14ac:dyDescent="0.25">
      <c r="A14" s="19" t="s">
        <v>29</v>
      </c>
      <c r="B14" s="93" t="s">
        <v>30</v>
      </c>
      <c r="C14" s="21">
        <v>4500260</v>
      </c>
      <c r="D14" s="22" t="s">
        <v>37</v>
      </c>
      <c r="E14" s="23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31">
        <f t="shared" si="1"/>
        <v>0</v>
      </c>
      <c r="L14" s="31">
        <f t="shared" si="2"/>
        <v>0</v>
      </c>
      <c r="M14" s="50">
        <v>0</v>
      </c>
      <c r="N14" s="91"/>
    </row>
    <row r="15" spans="1:14" x14ac:dyDescent="0.25">
      <c r="A15" s="19" t="s">
        <v>29</v>
      </c>
      <c r="B15" s="93" t="s">
        <v>30</v>
      </c>
      <c r="C15" s="21">
        <v>4500261</v>
      </c>
      <c r="D15" s="22" t="s">
        <v>38</v>
      </c>
      <c r="E15" s="23">
        <v>199269.7</v>
      </c>
      <c r="F15" s="24">
        <v>199269.7</v>
      </c>
      <c r="G15" s="24">
        <v>0</v>
      </c>
      <c r="H15" s="24">
        <v>0</v>
      </c>
      <c r="I15" s="24">
        <v>0</v>
      </c>
      <c r="J15" s="24">
        <v>0</v>
      </c>
      <c r="K15" s="31">
        <f t="shared" si="1"/>
        <v>199269.7</v>
      </c>
      <c r="L15" s="31">
        <f t="shared" si="2"/>
        <v>0</v>
      </c>
      <c r="M15" s="50">
        <v>0</v>
      </c>
      <c r="N15" s="91"/>
    </row>
    <row r="16" spans="1:14" x14ac:dyDescent="0.25">
      <c r="A16" s="19" t="s">
        <v>29</v>
      </c>
      <c r="B16" s="93" t="s">
        <v>30</v>
      </c>
      <c r="C16" s="21">
        <v>4500262</v>
      </c>
      <c r="D16" s="22" t="s">
        <v>39</v>
      </c>
      <c r="E16" s="23">
        <v>218242.56</v>
      </c>
      <c r="F16" s="24">
        <v>207330.43</v>
      </c>
      <c r="G16" s="24">
        <v>10912.13</v>
      </c>
      <c r="H16" s="24">
        <v>0</v>
      </c>
      <c r="I16" s="24">
        <v>0</v>
      </c>
      <c r="J16" s="24">
        <v>0</v>
      </c>
      <c r="K16" s="31">
        <f t="shared" si="1"/>
        <v>218242.56</v>
      </c>
      <c r="L16" s="31">
        <f t="shared" si="2"/>
        <v>0</v>
      </c>
      <c r="M16" s="50">
        <v>0</v>
      </c>
      <c r="N16" s="91"/>
    </row>
    <row r="17" spans="1:14" x14ac:dyDescent="0.25">
      <c r="A17" s="19" t="s">
        <v>29</v>
      </c>
      <c r="B17" s="93" t="s">
        <v>30</v>
      </c>
      <c r="C17" s="21">
        <v>4500263</v>
      </c>
      <c r="D17" s="22" t="s">
        <v>40</v>
      </c>
      <c r="E17" s="23">
        <v>94524.15</v>
      </c>
      <c r="F17" s="24">
        <v>0</v>
      </c>
      <c r="G17" s="24">
        <v>94524.15</v>
      </c>
      <c r="H17" s="24">
        <v>0</v>
      </c>
      <c r="I17" s="24">
        <v>0</v>
      </c>
      <c r="J17" s="24">
        <v>0</v>
      </c>
      <c r="K17" s="31">
        <f t="shared" si="1"/>
        <v>94524.15</v>
      </c>
      <c r="L17" s="31">
        <f t="shared" si="2"/>
        <v>0</v>
      </c>
      <c r="M17" s="50">
        <v>0</v>
      </c>
      <c r="N17" s="91"/>
    </row>
    <row r="18" spans="1:14" ht="21" x14ac:dyDescent="0.25">
      <c r="A18" s="19" t="s">
        <v>41</v>
      </c>
      <c r="B18" s="93" t="s">
        <v>42</v>
      </c>
      <c r="C18" s="21">
        <v>4500124</v>
      </c>
      <c r="D18" s="22" t="s">
        <v>43</v>
      </c>
      <c r="E18" s="23">
        <v>0</v>
      </c>
      <c r="F18" s="24">
        <v>0</v>
      </c>
      <c r="G18" s="24">
        <v>0</v>
      </c>
      <c r="H18" s="24">
        <v>0</v>
      </c>
      <c r="I18" s="24">
        <v>0</v>
      </c>
      <c r="J18" s="24">
        <v>0</v>
      </c>
      <c r="K18" s="31">
        <f t="shared" si="1"/>
        <v>0</v>
      </c>
      <c r="L18" s="31">
        <f t="shared" si="2"/>
        <v>0</v>
      </c>
      <c r="M18" s="50">
        <v>0</v>
      </c>
      <c r="N18" s="91"/>
    </row>
    <row r="19" spans="1:14" ht="21" x14ac:dyDescent="0.25">
      <c r="A19" s="19" t="s">
        <v>41</v>
      </c>
      <c r="B19" s="93" t="s">
        <v>42</v>
      </c>
      <c r="C19" s="21">
        <v>4500164</v>
      </c>
      <c r="D19" s="22" t="s">
        <v>44</v>
      </c>
      <c r="E19" s="23">
        <v>6717620</v>
      </c>
      <c r="F19" s="24">
        <v>0</v>
      </c>
      <c r="G19" s="24">
        <v>0</v>
      </c>
      <c r="H19" s="24">
        <v>0</v>
      </c>
      <c r="I19" s="24">
        <v>6717620</v>
      </c>
      <c r="J19" s="24">
        <v>0</v>
      </c>
      <c r="K19" s="31">
        <f t="shared" si="1"/>
        <v>6717620</v>
      </c>
      <c r="L19" s="31">
        <f t="shared" si="2"/>
        <v>0</v>
      </c>
      <c r="M19" s="50">
        <v>0</v>
      </c>
      <c r="N19" s="91"/>
    </row>
    <row r="20" spans="1:14" ht="21" x14ac:dyDescent="0.25">
      <c r="A20" s="19" t="s">
        <v>41</v>
      </c>
      <c r="B20" s="93" t="s">
        <v>42</v>
      </c>
      <c r="C20" s="21">
        <v>4500171</v>
      </c>
      <c r="D20" s="22" t="s">
        <v>45</v>
      </c>
      <c r="E20" s="23">
        <v>18677279.27</v>
      </c>
      <c r="F20" s="24">
        <v>0</v>
      </c>
      <c r="G20" s="24">
        <v>0</v>
      </c>
      <c r="H20" s="24">
        <v>0</v>
      </c>
      <c r="I20" s="24">
        <v>18677279.27</v>
      </c>
      <c r="J20" s="24">
        <v>0</v>
      </c>
      <c r="K20" s="31">
        <f t="shared" si="1"/>
        <v>18677279.27</v>
      </c>
      <c r="L20" s="31">
        <f t="shared" si="2"/>
        <v>0</v>
      </c>
      <c r="M20" s="50">
        <v>0</v>
      </c>
      <c r="N20" s="91"/>
    </row>
    <row r="21" spans="1:14" x14ac:dyDescent="0.25">
      <c r="A21" s="19" t="s">
        <v>46</v>
      </c>
      <c r="B21" s="93" t="s">
        <v>47</v>
      </c>
      <c r="C21" s="21">
        <v>4500135</v>
      </c>
      <c r="D21" s="22" t="s">
        <v>48</v>
      </c>
      <c r="E21" s="23">
        <v>25406478</v>
      </c>
      <c r="F21" s="24">
        <v>25406478</v>
      </c>
      <c r="G21" s="24">
        <v>0</v>
      </c>
      <c r="H21" s="24">
        <v>0</v>
      </c>
      <c r="I21" s="24">
        <v>0</v>
      </c>
      <c r="J21" s="24">
        <v>0</v>
      </c>
      <c r="K21" s="31">
        <f t="shared" si="1"/>
        <v>25406478</v>
      </c>
      <c r="L21" s="31">
        <f t="shared" si="2"/>
        <v>0</v>
      </c>
      <c r="M21" s="50">
        <v>0</v>
      </c>
      <c r="N21" s="91"/>
    </row>
    <row r="22" spans="1:14" x14ac:dyDescent="0.25">
      <c r="A22" s="19" t="s">
        <v>46</v>
      </c>
      <c r="B22" s="93" t="s">
        <v>47</v>
      </c>
      <c r="C22" s="21">
        <v>4500137</v>
      </c>
      <c r="D22" s="22" t="s">
        <v>49</v>
      </c>
      <c r="E22" s="23">
        <v>0</v>
      </c>
      <c r="F22" s="24">
        <v>0</v>
      </c>
      <c r="G22" s="24">
        <v>0</v>
      </c>
      <c r="H22" s="24">
        <v>0</v>
      </c>
      <c r="I22" s="24">
        <v>0</v>
      </c>
      <c r="J22" s="24">
        <v>0</v>
      </c>
      <c r="K22" s="31">
        <f t="shared" si="1"/>
        <v>0</v>
      </c>
      <c r="L22" s="31">
        <f t="shared" si="2"/>
        <v>0</v>
      </c>
      <c r="M22" s="50">
        <v>0</v>
      </c>
      <c r="N22" s="91"/>
    </row>
    <row r="23" spans="1:14" x14ac:dyDescent="0.25">
      <c r="A23" s="19" t="s">
        <v>50</v>
      </c>
      <c r="B23" s="93" t="s">
        <v>51</v>
      </c>
      <c r="C23" s="21">
        <v>4500122</v>
      </c>
      <c r="D23" s="22" t="s">
        <v>52</v>
      </c>
      <c r="E23" s="23">
        <v>81308.78</v>
      </c>
      <c r="F23" s="24">
        <v>0</v>
      </c>
      <c r="G23" s="24">
        <v>81308.78</v>
      </c>
      <c r="H23" s="24">
        <v>0</v>
      </c>
      <c r="I23" s="24">
        <v>0</v>
      </c>
      <c r="J23" s="24">
        <v>0</v>
      </c>
      <c r="K23" s="31">
        <f t="shared" si="1"/>
        <v>81308.78</v>
      </c>
      <c r="L23" s="31">
        <f t="shared" si="2"/>
        <v>0</v>
      </c>
      <c r="M23" s="50">
        <v>0</v>
      </c>
      <c r="N23" s="91"/>
    </row>
    <row r="24" spans="1:14" x14ac:dyDescent="0.25">
      <c r="A24" s="19" t="s">
        <v>50</v>
      </c>
      <c r="B24" s="93" t="s">
        <v>47</v>
      </c>
      <c r="C24" s="21">
        <v>4500120</v>
      </c>
      <c r="D24" s="22" t="s">
        <v>53</v>
      </c>
      <c r="E24" s="23">
        <v>0</v>
      </c>
      <c r="F24" s="24">
        <v>0</v>
      </c>
      <c r="G24" s="24">
        <v>0</v>
      </c>
      <c r="H24" s="24">
        <v>0</v>
      </c>
      <c r="I24" s="24">
        <v>0</v>
      </c>
      <c r="J24" s="24">
        <v>0</v>
      </c>
      <c r="K24" s="31">
        <f t="shared" si="1"/>
        <v>0</v>
      </c>
      <c r="L24" s="31">
        <f t="shared" si="2"/>
        <v>0</v>
      </c>
      <c r="M24" s="50">
        <v>0</v>
      </c>
      <c r="N24" s="91"/>
    </row>
    <row r="25" spans="1:14" x14ac:dyDescent="0.25">
      <c r="A25" s="19" t="s">
        <v>50</v>
      </c>
      <c r="B25" s="93" t="s">
        <v>47</v>
      </c>
      <c r="C25" s="21">
        <v>4500123</v>
      </c>
      <c r="D25" s="22" t="s">
        <v>54</v>
      </c>
      <c r="E25" s="23">
        <v>0</v>
      </c>
      <c r="F25" s="24">
        <v>0</v>
      </c>
      <c r="G25" s="24">
        <v>0</v>
      </c>
      <c r="H25" s="24">
        <v>0</v>
      </c>
      <c r="I25" s="24">
        <v>0</v>
      </c>
      <c r="J25" s="24">
        <v>0</v>
      </c>
      <c r="K25" s="31">
        <f t="shared" si="1"/>
        <v>0</v>
      </c>
      <c r="L25" s="31">
        <f t="shared" si="2"/>
        <v>0</v>
      </c>
      <c r="M25" s="50">
        <v>0</v>
      </c>
      <c r="N25" s="91"/>
    </row>
    <row r="26" spans="1:14" x14ac:dyDescent="0.25">
      <c r="A26" s="19" t="s">
        <v>50</v>
      </c>
      <c r="B26" s="93" t="s">
        <v>47</v>
      </c>
      <c r="C26" s="21">
        <v>4500125</v>
      </c>
      <c r="D26" s="22" t="s">
        <v>55</v>
      </c>
      <c r="E26" s="23">
        <v>0</v>
      </c>
      <c r="F26" s="24">
        <v>0</v>
      </c>
      <c r="G26" s="24">
        <v>0</v>
      </c>
      <c r="H26" s="24">
        <v>0</v>
      </c>
      <c r="I26" s="24">
        <v>0</v>
      </c>
      <c r="J26" s="24">
        <v>0</v>
      </c>
      <c r="K26" s="31">
        <f t="shared" si="1"/>
        <v>0</v>
      </c>
      <c r="L26" s="31">
        <f t="shared" si="2"/>
        <v>0</v>
      </c>
      <c r="M26" s="50">
        <v>0</v>
      </c>
      <c r="N26" s="91"/>
    </row>
    <row r="27" spans="1:14" ht="21" x14ac:dyDescent="0.25">
      <c r="A27" s="19" t="s">
        <v>50</v>
      </c>
      <c r="B27" s="93" t="s">
        <v>47</v>
      </c>
      <c r="C27" s="21">
        <v>4500128</v>
      </c>
      <c r="D27" s="22" t="s">
        <v>56</v>
      </c>
      <c r="E27" s="23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31">
        <f t="shared" si="1"/>
        <v>0</v>
      </c>
      <c r="L27" s="31">
        <f t="shared" si="2"/>
        <v>0</v>
      </c>
      <c r="M27" s="50">
        <v>0</v>
      </c>
      <c r="N27" s="91"/>
    </row>
    <row r="28" spans="1:14" x14ac:dyDescent="0.25">
      <c r="A28" s="19" t="s">
        <v>50</v>
      </c>
      <c r="B28" s="93" t="s">
        <v>47</v>
      </c>
      <c r="C28" s="21">
        <v>4500132</v>
      </c>
      <c r="D28" s="22" t="s">
        <v>57</v>
      </c>
      <c r="E28" s="23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31">
        <f t="shared" si="1"/>
        <v>0</v>
      </c>
      <c r="L28" s="31">
        <f t="shared" si="2"/>
        <v>0</v>
      </c>
      <c r="M28" s="50">
        <v>0</v>
      </c>
      <c r="N28" s="91"/>
    </row>
    <row r="29" spans="1:14" x14ac:dyDescent="0.25">
      <c r="A29" s="19" t="s">
        <v>50</v>
      </c>
      <c r="B29" s="93" t="s">
        <v>47</v>
      </c>
      <c r="C29" s="21">
        <v>4500133</v>
      </c>
      <c r="D29" s="22" t="s">
        <v>58</v>
      </c>
      <c r="E29" s="23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31">
        <f t="shared" si="1"/>
        <v>0</v>
      </c>
      <c r="L29" s="31">
        <f t="shared" si="2"/>
        <v>0</v>
      </c>
      <c r="M29" s="50">
        <v>0</v>
      </c>
      <c r="N29" s="91"/>
    </row>
    <row r="30" spans="1:14" x14ac:dyDescent="0.25">
      <c r="A30" s="19" t="s">
        <v>50</v>
      </c>
      <c r="B30" s="93" t="s">
        <v>47</v>
      </c>
      <c r="C30" s="21">
        <v>4500138</v>
      </c>
      <c r="D30" s="22" t="s">
        <v>59</v>
      </c>
      <c r="E30" s="23">
        <v>0</v>
      </c>
      <c r="F30" s="24">
        <v>0</v>
      </c>
      <c r="G30" s="24">
        <v>0</v>
      </c>
      <c r="H30" s="24">
        <v>0</v>
      </c>
      <c r="I30" s="24">
        <v>0</v>
      </c>
      <c r="J30" s="24">
        <v>0</v>
      </c>
      <c r="K30" s="31">
        <f t="shared" si="1"/>
        <v>0</v>
      </c>
      <c r="L30" s="31">
        <f t="shared" si="2"/>
        <v>0</v>
      </c>
      <c r="M30" s="50">
        <v>0</v>
      </c>
      <c r="N30" s="91"/>
    </row>
    <row r="31" spans="1:14" x14ac:dyDescent="0.25">
      <c r="A31" s="19" t="s">
        <v>50</v>
      </c>
      <c r="B31" s="93" t="s">
        <v>47</v>
      </c>
      <c r="C31" s="21">
        <v>4500143</v>
      </c>
      <c r="D31" s="22" t="s">
        <v>60</v>
      </c>
      <c r="E31" s="23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31">
        <f t="shared" si="1"/>
        <v>0</v>
      </c>
      <c r="L31" s="31">
        <f t="shared" si="2"/>
        <v>0</v>
      </c>
      <c r="M31" s="50">
        <v>0</v>
      </c>
      <c r="N31" s="91"/>
    </row>
    <row r="32" spans="1:14" x14ac:dyDescent="0.25">
      <c r="A32" s="19" t="s">
        <v>50</v>
      </c>
      <c r="B32" s="93" t="s">
        <v>47</v>
      </c>
      <c r="C32" s="21">
        <v>4500144</v>
      </c>
      <c r="D32" s="22" t="s">
        <v>61</v>
      </c>
      <c r="E32" s="23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31">
        <f t="shared" si="1"/>
        <v>0</v>
      </c>
      <c r="L32" s="31">
        <f t="shared" si="2"/>
        <v>0</v>
      </c>
      <c r="M32" s="50">
        <v>0</v>
      </c>
      <c r="N32" s="91"/>
    </row>
    <row r="33" spans="1:14" x14ac:dyDescent="0.25">
      <c r="A33" s="19" t="s">
        <v>50</v>
      </c>
      <c r="B33" s="93" t="s">
        <v>47</v>
      </c>
      <c r="C33" s="21">
        <v>4500145</v>
      </c>
      <c r="D33" s="22" t="s">
        <v>62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31">
        <f t="shared" si="1"/>
        <v>0</v>
      </c>
      <c r="L33" s="31">
        <f t="shared" si="2"/>
        <v>0</v>
      </c>
      <c r="M33" s="50">
        <v>0</v>
      </c>
      <c r="N33" s="91"/>
    </row>
    <row r="34" spans="1:14" x14ac:dyDescent="0.25">
      <c r="A34" s="19" t="s">
        <v>50</v>
      </c>
      <c r="B34" s="93" t="s">
        <v>47</v>
      </c>
      <c r="C34" s="21">
        <v>4500146</v>
      </c>
      <c r="D34" s="22" t="s">
        <v>63</v>
      </c>
      <c r="E34" s="23">
        <v>0</v>
      </c>
      <c r="F34" s="24">
        <v>0</v>
      </c>
      <c r="G34" s="24">
        <v>0</v>
      </c>
      <c r="H34" s="24">
        <v>0</v>
      </c>
      <c r="I34" s="24">
        <v>0</v>
      </c>
      <c r="J34" s="24">
        <v>0</v>
      </c>
      <c r="K34" s="31">
        <f t="shared" si="1"/>
        <v>0</v>
      </c>
      <c r="L34" s="31">
        <f t="shared" si="2"/>
        <v>0</v>
      </c>
      <c r="M34" s="50">
        <v>0</v>
      </c>
      <c r="N34" s="91"/>
    </row>
    <row r="35" spans="1:14" ht="21" x14ac:dyDescent="0.25">
      <c r="A35" s="19" t="s">
        <v>64</v>
      </c>
      <c r="B35" s="93" t="s">
        <v>65</v>
      </c>
      <c r="C35" s="21">
        <v>4500170</v>
      </c>
      <c r="D35" s="22" t="s">
        <v>66</v>
      </c>
      <c r="E35" s="23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31">
        <f t="shared" si="1"/>
        <v>0</v>
      </c>
      <c r="L35" s="31">
        <f t="shared" si="2"/>
        <v>0</v>
      </c>
      <c r="M35" s="50">
        <v>0</v>
      </c>
      <c r="N35" s="91"/>
    </row>
    <row r="36" spans="1:14" ht="21" x14ac:dyDescent="0.25">
      <c r="A36" s="19" t="s">
        <v>67</v>
      </c>
      <c r="B36" s="93" t="s">
        <v>68</v>
      </c>
      <c r="C36" s="21">
        <v>4500126</v>
      </c>
      <c r="D36" s="22" t="s">
        <v>69</v>
      </c>
      <c r="E36" s="23">
        <v>15251857.380000001</v>
      </c>
      <c r="F36" s="24">
        <v>6863335.8200000003</v>
      </c>
      <c r="G36" s="24">
        <v>6558298.6699999999</v>
      </c>
      <c r="H36" s="24">
        <v>1830222.89</v>
      </c>
      <c r="I36" s="24">
        <v>0</v>
      </c>
      <c r="J36" s="24">
        <v>0</v>
      </c>
      <c r="K36" s="31">
        <f t="shared" si="1"/>
        <v>15251857.380000001</v>
      </c>
      <c r="L36" s="31">
        <f t="shared" si="2"/>
        <v>0</v>
      </c>
      <c r="M36" s="50">
        <v>0</v>
      </c>
      <c r="N36" s="91"/>
    </row>
    <row r="37" spans="1:14" ht="21" x14ac:dyDescent="0.25">
      <c r="A37" s="19" t="s">
        <v>67</v>
      </c>
      <c r="B37" s="93" t="s">
        <v>68</v>
      </c>
      <c r="C37" s="21">
        <v>4500127</v>
      </c>
      <c r="D37" s="22" t="s">
        <v>70</v>
      </c>
      <c r="E37" s="23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31">
        <f t="shared" si="1"/>
        <v>0</v>
      </c>
      <c r="L37" s="31">
        <f t="shared" si="2"/>
        <v>0</v>
      </c>
      <c r="M37" s="50">
        <v>0</v>
      </c>
      <c r="N37" s="91"/>
    </row>
    <row r="38" spans="1:14" ht="21" x14ac:dyDescent="0.25">
      <c r="A38" s="19" t="s">
        <v>67</v>
      </c>
      <c r="B38" s="93" t="s">
        <v>68</v>
      </c>
      <c r="C38" s="21">
        <v>4500129</v>
      </c>
      <c r="D38" s="22" t="s">
        <v>71</v>
      </c>
      <c r="E38" s="23">
        <v>119598.06</v>
      </c>
      <c r="F38" s="24">
        <v>0</v>
      </c>
      <c r="G38" s="24">
        <v>119598.06</v>
      </c>
      <c r="H38" s="24">
        <v>0</v>
      </c>
      <c r="I38" s="24">
        <v>0</v>
      </c>
      <c r="J38" s="24">
        <v>0</v>
      </c>
      <c r="K38" s="31">
        <f t="shared" si="1"/>
        <v>119598.06</v>
      </c>
      <c r="L38" s="31">
        <f t="shared" si="2"/>
        <v>0</v>
      </c>
      <c r="M38" s="50">
        <v>0</v>
      </c>
      <c r="N38" s="91"/>
    </row>
    <row r="39" spans="1:14" x14ac:dyDescent="0.25">
      <c r="A39" s="44" t="s">
        <v>72</v>
      </c>
      <c r="B39" s="94" t="s">
        <v>73</v>
      </c>
      <c r="C39" s="45" t="s">
        <v>1</v>
      </c>
      <c r="D39" s="95" t="s">
        <v>1</v>
      </c>
      <c r="E39" s="31">
        <f t="shared" ref="E39:J39" si="3">E64+E63+E62+E61+E60+E59+E58+E57+E56+E55+E54+E53+E52+E51+E50+E49+E48+E47+E46+E45+E44+E43+E42+E41+E40</f>
        <v>5664810.8900000006</v>
      </c>
      <c r="F39" s="31">
        <f t="shared" si="3"/>
        <v>354678.48</v>
      </c>
      <c r="G39" s="31">
        <f t="shared" si="3"/>
        <v>4468056.49</v>
      </c>
      <c r="H39" s="31">
        <f t="shared" si="3"/>
        <v>94580.93</v>
      </c>
      <c r="I39" s="31">
        <f t="shared" si="3"/>
        <v>747494.99</v>
      </c>
      <c r="J39" s="31">
        <f t="shared" si="3"/>
        <v>0</v>
      </c>
      <c r="K39" s="32" t="s">
        <v>1</v>
      </c>
      <c r="L39" s="32" t="s">
        <v>1</v>
      </c>
      <c r="M39" s="31">
        <f>M64+M63+M62+M61+M60+M59+M58+M57+M56+M55+M54+M53+M52+M51+M50+M49+M48+M47+M46+M45+M44+M43+M42+M41+M40</f>
        <v>0</v>
      </c>
      <c r="N39" s="90"/>
    </row>
    <row r="40" spans="1:14" ht="21" x14ac:dyDescent="0.25">
      <c r="A40" s="19" t="s">
        <v>74</v>
      </c>
      <c r="B40" s="93" t="s">
        <v>75</v>
      </c>
      <c r="C40" s="21">
        <v>4500160</v>
      </c>
      <c r="D40" s="22" t="s">
        <v>76</v>
      </c>
      <c r="E40" s="23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31">
        <f t="shared" ref="K40:K64" si="4">F40+G40+H40+I40+J40</f>
        <v>0</v>
      </c>
      <c r="L40" s="31">
        <f t="shared" ref="L40:L64" si="5">E40-K40</f>
        <v>0</v>
      </c>
      <c r="M40" s="50">
        <v>0</v>
      </c>
      <c r="N40" s="91"/>
    </row>
    <row r="41" spans="1:14" ht="21" x14ac:dyDescent="0.25">
      <c r="A41" s="19" t="s">
        <v>74</v>
      </c>
      <c r="B41" s="93" t="s">
        <v>75</v>
      </c>
      <c r="C41" s="21">
        <v>4500168</v>
      </c>
      <c r="D41" s="22" t="s">
        <v>77</v>
      </c>
      <c r="E41" s="23">
        <v>788174.41</v>
      </c>
      <c r="F41" s="24">
        <v>354678.48</v>
      </c>
      <c r="G41" s="24">
        <v>338915</v>
      </c>
      <c r="H41" s="24">
        <v>94580.93</v>
      </c>
      <c r="I41" s="24">
        <v>0</v>
      </c>
      <c r="J41" s="24">
        <v>0</v>
      </c>
      <c r="K41" s="31">
        <f t="shared" si="4"/>
        <v>788174.40999999992</v>
      </c>
      <c r="L41" s="31">
        <f t="shared" si="5"/>
        <v>0</v>
      </c>
      <c r="M41" s="50">
        <v>0</v>
      </c>
      <c r="N41" s="91"/>
    </row>
    <row r="42" spans="1:14" ht="21" x14ac:dyDescent="0.25">
      <c r="A42" s="19" t="s">
        <v>74</v>
      </c>
      <c r="B42" s="93" t="s">
        <v>75</v>
      </c>
      <c r="C42" s="21">
        <v>4500172</v>
      </c>
      <c r="D42" s="22" t="s">
        <v>78</v>
      </c>
      <c r="E42" s="23">
        <v>728494.99</v>
      </c>
      <c r="F42" s="24">
        <v>0</v>
      </c>
      <c r="G42" s="24">
        <v>0</v>
      </c>
      <c r="H42" s="24">
        <v>0</v>
      </c>
      <c r="I42" s="24">
        <v>728494.99</v>
      </c>
      <c r="J42" s="24">
        <v>0</v>
      </c>
      <c r="K42" s="31">
        <f t="shared" si="4"/>
        <v>728494.99</v>
      </c>
      <c r="L42" s="31">
        <f t="shared" si="5"/>
        <v>0</v>
      </c>
      <c r="M42" s="50">
        <v>0</v>
      </c>
      <c r="N42" s="91"/>
    </row>
    <row r="43" spans="1:14" ht="31.5" x14ac:dyDescent="0.25">
      <c r="A43" s="19" t="s">
        <v>79</v>
      </c>
      <c r="B43" s="93" t="s">
        <v>80</v>
      </c>
      <c r="C43" s="21">
        <v>4500148</v>
      </c>
      <c r="D43" s="22" t="s">
        <v>81</v>
      </c>
      <c r="E43" s="23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31">
        <f t="shared" si="4"/>
        <v>0</v>
      </c>
      <c r="L43" s="31">
        <f t="shared" si="5"/>
        <v>0</v>
      </c>
      <c r="M43" s="50">
        <v>0</v>
      </c>
      <c r="N43" s="91"/>
    </row>
    <row r="44" spans="1:14" ht="31.5" x14ac:dyDescent="0.25">
      <c r="A44" s="19" t="s">
        <v>79</v>
      </c>
      <c r="B44" s="93" t="s">
        <v>80</v>
      </c>
      <c r="C44" s="21">
        <v>4500150</v>
      </c>
      <c r="D44" s="22" t="s">
        <v>82</v>
      </c>
      <c r="E44" s="23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31">
        <f t="shared" si="4"/>
        <v>0</v>
      </c>
      <c r="L44" s="31">
        <f t="shared" si="5"/>
        <v>0</v>
      </c>
      <c r="M44" s="50">
        <v>0</v>
      </c>
      <c r="N44" s="91"/>
    </row>
    <row r="45" spans="1:14" ht="31.5" x14ac:dyDescent="0.25">
      <c r="A45" s="19" t="s">
        <v>83</v>
      </c>
      <c r="B45" s="93" t="s">
        <v>84</v>
      </c>
      <c r="C45" s="21">
        <v>4500147</v>
      </c>
      <c r="D45" s="22" t="s">
        <v>85</v>
      </c>
      <c r="E45" s="23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31">
        <f t="shared" si="4"/>
        <v>0</v>
      </c>
      <c r="L45" s="31">
        <f t="shared" si="5"/>
        <v>0</v>
      </c>
      <c r="M45" s="50">
        <v>0</v>
      </c>
      <c r="N45" s="91"/>
    </row>
    <row r="46" spans="1:14" ht="21" x14ac:dyDescent="0.25">
      <c r="A46" s="19" t="s">
        <v>86</v>
      </c>
      <c r="B46" s="93" t="s">
        <v>87</v>
      </c>
      <c r="C46" s="21">
        <v>4500141</v>
      </c>
      <c r="D46" s="22" t="s">
        <v>88</v>
      </c>
      <c r="E46" s="23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31">
        <f t="shared" si="4"/>
        <v>0</v>
      </c>
      <c r="L46" s="31">
        <f t="shared" si="5"/>
        <v>0</v>
      </c>
      <c r="M46" s="50">
        <v>0</v>
      </c>
      <c r="N46" s="91"/>
    </row>
    <row r="47" spans="1:14" ht="21" x14ac:dyDescent="0.25">
      <c r="A47" s="19" t="s">
        <v>86</v>
      </c>
      <c r="B47" s="93" t="s">
        <v>87</v>
      </c>
      <c r="C47" s="21">
        <v>4500142</v>
      </c>
      <c r="D47" s="22" t="s">
        <v>89</v>
      </c>
      <c r="E47" s="23">
        <v>1313128.03</v>
      </c>
      <c r="F47" s="24">
        <v>0</v>
      </c>
      <c r="G47" s="24">
        <v>1313128.03</v>
      </c>
      <c r="H47" s="24">
        <v>0</v>
      </c>
      <c r="I47" s="24">
        <v>0</v>
      </c>
      <c r="J47" s="24">
        <v>0</v>
      </c>
      <c r="K47" s="31">
        <f t="shared" si="4"/>
        <v>1313128.03</v>
      </c>
      <c r="L47" s="31">
        <f t="shared" si="5"/>
        <v>0</v>
      </c>
      <c r="M47" s="50">
        <v>0</v>
      </c>
      <c r="N47" s="91"/>
    </row>
    <row r="48" spans="1:14" ht="21" x14ac:dyDescent="0.25">
      <c r="A48" s="19" t="s">
        <v>86</v>
      </c>
      <c r="B48" s="93" t="s">
        <v>87</v>
      </c>
      <c r="C48" s="21">
        <v>4500165</v>
      </c>
      <c r="D48" s="22" t="s">
        <v>90</v>
      </c>
      <c r="E48" s="23">
        <v>2806013.46</v>
      </c>
      <c r="F48" s="24">
        <v>0</v>
      </c>
      <c r="G48" s="24">
        <v>2806013.46</v>
      </c>
      <c r="H48" s="24">
        <v>0</v>
      </c>
      <c r="I48" s="24">
        <v>0</v>
      </c>
      <c r="J48" s="24">
        <v>0</v>
      </c>
      <c r="K48" s="31">
        <f t="shared" si="4"/>
        <v>2806013.46</v>
      </c>
      <c r="L48" s="31">
        <f t="shared" si="5"/>
        <v>0</v>
      </c>
      <c r="M48" s="50">
        <v>0</v>
      </c>
      <c r="N48" s="91"/>
    </row>
    <row r="49" spans="1:14" ht="21" x14ac:dyDescent="0.25">
      <c r="A49" s="19" t="s">
        <v>86</v>
      </c>
      <c r="B49" s="93" t="s">
        <v>87</v>
      </c>
      <c r="C49" s="21">
        <v>4500167</v>
      </c>
      <c r="D49" s="22" t="s">
        <v>91</v>
      </c>
      <c r="E49" s="23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31">
        <f t="shared" si="4"/>
        <v>0</v>
      </c>
      <c r="L49" s="31">
        <f t="shared" si="5"/>
        <v>0</v>
      </c>
      <c r="M49" s="50">
        <v>0</v>
      </c>
      <c r="N49" s="91"/>
    </row>
    <row r="50" spans="1:14" ht="21" x14ac:dyDescent="0.25">
      <c r="A50" s="19" t="s">
        <v>92</v>
      </c>
      <c r="B50" s="93" t="s">
        <v>93</v>
      </c>
      <c r="C50" s="21">
        <v>4500151</v>
      </c>
      <c r="D50" s="22" t="s">
        <v>94</v>
      </c>
      <c r="E50" s="23">
        <v>19000</v>
      </c>
      <c r="F50" s="24">
        <v>0</v>
      </c>
      <c r="G50" s="24">
        <v>0</v>
      </c>
      <c r="H50" s="24">
        <v>0</v>
      </c>
      <c r="I50" s="24">
        <v>19000</v>
      </c>
      <c r="J50" s="24">
        <v>0</v>
      </c>
      <c r="K50" s="31">
        <f t="shared" si="4"/>
        <v>19000</v>
      </c>
      <c r="L50" s="31">
        <f t="shared" si="5"/>
        <v>0</v>
      </c>
      <c r="M50" s="50">
        <v>0</v>
      </c>
      <c r="N50" s="91"/>
    </row>
    <row r="51" spans="1:14" ht="21" x14ac:dyDescent="0.25">
      <c r="A51" s="19" t="s">
        <v>92</v>
      </c>
      <c r="B51" s="93" t="s">
        <v>93</v>
      </c>
      <c r="C51" s="21">
        <v>4500152</v>
      </c>
      <c r="D51" s="22" t="s">
        <v>95</v>
      </c>
      <c r="E51" s="23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31">
        <f t="shared" si="4"/>
        <v>0</v>
      </c>
      <c r="L51" s="31">
        <f t="shared" si="5"/>
        <v>0</v>
      </c>
      <c r="M51" s="50">
        <v>0</v>
      </c>
      <c r="N51" s="91"/>
    </row>
    <row r="52" spans="1:14" ht="21" x14ac:dyDescent="0.25">
      <c r="A52" s="19" t="s">
        <v>92</v>
      </c>
      <c r="B52" s="93" t="s">
        <v>93</v>
      </c>
      <c r="C52" s="21">
        <v>4500153</v>
      </c>
      <c r="D52" s="22" t="s">
        <v>96</v>
      </c>
      <c r="E52" s="23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31">
        <f t="shared" si="4"/>
        <v>0</v>
      </c>
      <c r="L52" s="31">
        <f t="shared" si="5"/>
        <v>0</v>
      </c>
      <c r="M52" s="50">
        <v>0</v>
      </c>
      <c r="N52" s="91"/>
    </row>
    <row r="53" spans="1:14" ht="21" x14ac:dyDescent="0.25">
      <c r="A53" s="19" t="s">
        <v>92</v>
      </c>
      <c r="B53" s="93" t="s">
        <v>93</v>
      </c>
      <c r="C53" s="21">
        <v>4500154</v>
      </c>
      <c r="D53" s="22" t="s">
        <v>97</v>
      </c>
      <c r="E53" s="23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31">
        <f t="shared" si="4"/>
        <v>0</v>
      </c>
      <c r="L53" s="31">
        <f t="shared" si="5"/>
        <v>0</v>
      </c>
      <c r="M53" s="50">
        <v>0</v>
      </c>
      <c r="N53" s="91"/>
    </row>
    <row r="54" spans="1:14" ht="21" x14ac:dyDescent="0.25">
      <c r="A54" s="19" t="s">
        <v>98</v>
      </c>
      <c r="B54" s="93" t="s">
        <v>99</v>
      </c>
      <c r="C54" s="21">
        <v>4500159</v>
      </c>
      <c r="D54" s="22" t="s">
        <v>100</v>
      </c>
      <c r="E54" s="23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31">
        <f t="shared" si="4"/>
        <v>0</v>
      </c>
      <c r="L54" s="31">
        <f t="shared" si="5"/>
        <v>0</v>
      </c>
      <c r="M54" s="50">
        <v>0</v>
      </c>
      <c r="N54" s="91"/>
    </row>
    <row r="55" spans="1:14" ht="21" x14ac:dyDescent="0.25">
      <c r="A55" s="19" t="s">
        <v>98</v>
      </c>
      <c r="B55" s="93" t="s">
        <v>99</v>
      </c>
      <c r="C55" s="21">
        <v>4500169</v>
      </c>
      <c r="D55" s="22" t="s">
        <v>101</v>
      </c>
      <c r="E55" s="23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31">
        <f t="shared" si="4"/>
        <v>0</v>
      </c>
      <c r="L55" s="31">
        <f t="shared" si="5"/>
        <v>0</v>
      </c>
      <c r="M55" s="50">
        <v>0</v>
      </c>
      <c r="N55" s="91"/>
    </row>
    <row r="56" spans="1:14" ht="21" x14ac:dyDescent="0.25">
      <c r="A56" s="19" t="s">
        <v>102</v>
      </c>
      <c r="B56" s="93" t="s">
        <v>103</v>
      </c>
      <c r="C56" s="21">
        <v>4500105</v>
      </c>
      <c r="D56" s="22" t="s">
        <v>104</v>
      </c>
      <c r="E56" s="23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31">
        <f t="shared" si="4"/>
        <v>0</v>
      </c>
      <c r="L56" s="31">
        <f t="shared" si="5"/>
        <v>0</v>
      </c>
      <c r="M56" s="50">
        <v>0</v>
      </c>
      <c r="N56" s="91"/>
    </row>
    <row r="57" spans="1:14" ht="21" x14ac:dyDescent="0.25">
      <c r="A57" s="19" t="s">
        <v>102</v>
      </c>
      <c r="B57" s="93" t="s">
        <v>103</v>
      </c>
      <c r="C57" s="21">
        <v>4500106</v>
      </c>
      <c r="D57" s="22" t="s">
        <v>105</v>
      </c>
      <c r="E57" s="23">
        <v>10000</v>
      </c>
      <c r="F57" s="24">
        <v>0</v>
      </c>
      <c r="G57" s="24">
        <v>10000</v>
      </c>
      <c r="H57" s="24">
        <v>0</v>
      </c>
      <c r="I57" s="24">
        <v>0</v>
      </c>
      <c r="J57" s="24">
        <v>0</v>
      </c>
      <c r="K57" s="31">
        <f t="shared" si="4"/>
        <v>10000</v>
      </c>
      <c r="L57" s="31">
        <f t="shared" si="5"/>
        <v>0</v>
      </c>
      <c r="M57" s="50">
        <v>0</v>
      </c>
      <c r="N57" s="91"/>
    </row>
    <row r="58" spans="1:14" ht="21" x14ac:dyDescent="0.25">
      <c r="A58" s="19" t="s">
        <v>102</v>
      </c>
      <c r="B58" s="93" t="s">
        <v>103</v>
      </c>
      <c r="C58" s="21">
        <v>4500107</v>
      </c>
      <c r="D58" s="22" t="s">
        <v>106</v>
      </c>
      <c r="E58" s="23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31">
        <f t="shared" si="4"/>
        <v>0</v>
      </c>
      <c r="L58" s="31">
        <f t="shared" si="5"/>
        <v>0</v>
      </c>
      <c r="M58" s="50">
        <v>0</v>
      </c>
      <c r="N58" s="91"/>
    </row>
    <row r="59" spans="1:14" ht="21" x14ac:dyDescent="0.25">
      <c r="A59" s="19" t="s">
        <v>102</v>
      </c>
      <c r="B59" s="93" t="s">
        <v>103</v>
      </c>
      <c r="C59" s="21">
        <v>4500108</v>
      </c>
      <c r="D59" s="22" t="s">
        <v>107</v>
      </c>
      <c r="E59" s="23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31">
        <f t="shared" si="4"/>
        <v>0</v>
      </c>
      <c r="L59" s="31">
        <f t="shared" si="5"/>
        <v>0</v>
      </c>
      <c r="M59" s="50">
        <v>0</v>
      </c>
      <c r="N59" s="91"/>
    </row>
    <row r="60" spans="1:14" ht="21" x14ac:dyDescent="0.25">
      <c r="A60" s="19" t="s">
        <v>102</v>
      </c>
      <c r="B60" s="93" t="s">
        <v>103</v>
      </c>
      <c r="C60" s="21">
        <v>4500109</v>
      </c>
      <c r="D60" s="22" t="s">
        <v>108</v>
      </c>
      <c r="E60" s="23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31">
        <f t="shared" si="4"/>
        <v>0</v>
      </c>
      <c r="L60" s="31">
        <f t="shared" si="5"/>
        <v>0</v>
      </c>
      <c r="M60" s="50">
        <v>0</v>
      </c>
      <c r="N60" s="91"/>
    </row>
    <row r="61" spans="1:14" ht="21" x14ac:dyDescent="0.25">
      <c r="A61" s="19" t="s">
        <v>102</v>
      </c>
      <c r="B61" s="93" t="s">
        <v>103</v>
      </c>
      <c r="C61" s="21">
        <v>4500155</v>
      </c>
      <c r="D61" s="22" t="s">
        <v>109</v>
      </c>
      <c r="E61" s="23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31">
        <f t="shared" si="4"/>
        <v>0</v>
      </c>
      <c r="L61" s="31">
        <f t="shared" si="5"/>
        <v>0</v>
      </c>
      <c r="M61" s="50">
        <v>0</v>
      </c>
      <c r="N61" s="91"/>
    </row>
    <row r="62" spans="1:14" ht="21" x14ac:dyDescent="0.25">
      <c r="A62" s="19" t="s">
        <v>102</v>
      </c>
      <c r="B62" s="93" t="s">
        <v>103</v>
      </c>
      <c r="C62" s="21">
        <v>4500166</v>
      </c>
      <c r="D62" s="22" t="s">
        <v>110</v>
      </c>
      <c r="E62" s="23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31">
        <f t="shared" si="4"/>
        <v>0</v>
      </c>
      <c r="L62" s="31">
        <f t="shared" si="5"/>
        <v>0</v>
      </c>
      <c r="M62" s="50">
        <v>0</v>
      </c>
      <c r="N62" s="91"/>
    </row>
    <row r="63" spans="1:14" ht="21" x14ac:dyDescent="0.25">
      <c r="A63" s="19" t="s">
        <v>111</v>
      </c>
      <c r="B63" s="93" t="s">
        <v>112</v>
      </c>
      <c r="C63" s="21">
        <v>4500121</v>
      </c>
      <c r="D63" s="22" t="s">
        <v>113</v>
      </c>
      <c r="E63" s="23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31">
        <f t="shared" si="4"/>
        <v>0</v>
      </c>
      <c r="L63" s="31">
        <f t="shared" si="5"/>
        <v>0</v>
      </c>
      <c r="M63" s="50">
        <v>0</v>
      </c>
      <c r="N63" s="91"/>
    </row>
    <row r="64" spans="1:14" ht="21" x14ac:dyDescent="0.25">
      <c r="A64" s="19" t="s">
        <v>114</v>
      </c>
      <c r="B64" s="93" t="s">
        <v>115</v>
      </c>
      <c r="C64" s="21">
        <v>4500173</v>
      </c>
      <c r="D64" s="22" t="s">
        <v>116</v>
      </c>
      <c r="E64" s="23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92">
        <f t="shared" si="4"/>
        <v>0</v>
      </c>
      <c r="L64" s="92">
        <f t="shared" si="5"/>
        <v>0</v>
      </c>
      <c r="M64" s="50">
        <v>0</v>
      </c>
      <c r="N64" s="91"/>
    </row>
    <row r="65" spans="1:14" x14ac:dyDescent="0.25">
      <c r="A65" s="44" t="s">
        <v>117</v>
      </c>
      <c r="B65" s="94" t="s">
        <v>118</v>
      </c>
      <c r="C65" s="17" t="s">
        <v>1</v>
      </c>
      <c r="D65" s="18" t="s">
        <v>1</v>
      </c>
      <c r="E65" s="31">
        <f t="shared" ref="E65:J65" si="6">E70+E69+E68+E67+E66</f>
        <v>0</v>
      </c>
      <c r="F65" s="31">
        <f t="shared" si="6"/>
        <v>0</v>
      </c>
      <c r="G65" s="31">
        <f t="shared" si="6"/>
        <v>0</v>
      </c>
      <c r="H65" s="31">
        <f t="shared" si="6"/>
        <v>0</v>
      </c>
      <c r="I65" s="31">
        <f t="shared" si="6"/>
        <v>0</v>
      </c>
      <c r="J65" s="31">
        <f t="shared" si="6"/>
        <v>0</v>
      </c>
      <c r="K65" s="32" t="s">
        <v>1</v>
      </c>
      <c r="L65" s="32" t="s">
        <v>1</v>
      </c>
      <c r="M65" s="31">
        <f>M70+M69+M68+M67+M66</f>
        <v>0</v>
      </c>
      <c r="N65" s="90"/>
    </row>
    <row r="66" spans="1:14" ht="21" x14ac:dyDescent="0.25">
      <c r="A66" s="19" t="s">
        <v>119</v>
      </c>
      <c r="B66" s="93" t="s">
        <v>120</v>
      </c>
      <c r="C66" s="48">
        <v>4500161</v>
      </c>
      <c r="D66" s="22" t="s">
        <v>121</v>
      </c>
      <c r="E66" s="23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9">
        <f>F66+G66+H66+I66+J66</f>
        <v>0</v>
      </c>
      <c r="L66" s="9">
        <f>E66-K66</f>
        <v>0</v>
      </c>
      <c r="M66" s="50">
        <v>0</v>
      </c>
      <c r="N66" s="91"/>
    </row>
    <row r="67" spans="1:14" ht="21" x14ac:dyDescent="0.25">
      <c r="A67" s="19" t="s">
        <v>122</v>
      </c>
      <c r="B67" s="93" t="s">
        <v>123</v>
      </c>
      <c r="C67" s="48">
        <v>4500162</v>
      </c>
      <c r="D67" s="22" t="s">
        <v>124</v>
      </c>
      <c r="E67" s="23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9">
        <f>F67+G67+H67+I67+J67</f>
        <v>0</v>
      </c>
      <c r="L67" s="9">
        <f>E67-K67</f>
        <v>0</v>
      </c>
      <c r="M67" s="50">
        <v>0</v>
      </c>
      <c r="N67" s="91"/>
    </row>
    <row r="68" spans="1:14" ht="21" x14ac:dyDescent="0.25">
      <c r="A68" s="19" t="s">
        <v>125</v>
      </c>
      <c r="B68" s="93" t="s">
        <v>126</v>
      </c>
      <c r="C68" s="48">
        <v>4500163</v>
      </c>
      <c r="D68" s="22" t="s">
        <v>127</v>
      </c>
      <c r="E68" s="23">
        <v>0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  <c r="K68" s="9">
        <f>F68+G68+H68+I68+J68</f>
        <v>0</v>
      </c>
      <c r="L68" s="9">
        <f>E68-K68</f>
        <v>0</v>
      </c>
      <c r="M68" s="50">
        <v>0</v>
      </c>
      <c r="N68" s="91"/>
    </row>
    <row r="69" spans="1:14" x14ac:dyDescent="0.25">
      <c r="A69" s="19" t="s">
        <v>128</v>
      </c>
      <c r="B69" s="93" t="s">
        <v>129</v>
      </c>
      <c r="C69" s="48">
        <v>4500157</v>
      </c>
      <c r="D69" s="22" t="s">
        <v>130</v>
      </c>
      <c r="E69" s="23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9">
        <f>F69+G69+H69+I69+J69</f>
        <v>0</v>
      </c>
      <c r="L69" s="9">
        <f>E69-K69</f>
        <v>0</v>
      </c>
      <c r="M69" s="50">
        <v>0</v>
      </c>
      <c r="N69" s="91"/>
    </row>
    <row r="70" spans="1:14" x14ac:dyDescent="0.25">
      <c r="A70" s="19" t="s">
        <v>128</v>
      </c>
      <c r="B70" s="93" t="s">
        <v>129</v>
      </c>
      <c r="C70" s="48">
        <v>4500158</v>
      </c>
      <c r="D70" s="22" t="s">
        <v>131</v>
      </c>
      <c r="E70" s="23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9">
        <f>F70+G70+H70+I70+J70</f>
        <v>0</v>
      </c>
      <c r="L70" s="9">
        <f>E70-K70</f>
        <v>0</v>
      </c>
      <c r="M70" s="50">
        <v>0</v>
      </c>
      <c r="N70" s="91"/>
    </row>
    <row r="71" spans="1:14" x14ac:dyDescent="0.25">
      <c r="A71" s="44" t="s">
        <v>132</v>
      </c>
      <c r="B71" s="94" t="s">
        <v>133</v>
      </c>
      <c r="C71" s="17" t="s">
        <v>1</v>
      </c>
      <c r="D71" s="18" t="s">
        <v>1</v>
      </c>
      <c r="E71" s="31">
        <f t="shared" ref="E71:J71" si="7">E77+E76+E75+E74+E73+E72</f>
        <v>-5293363.33</v>
      </c>
      <c r="F71" s="31">
        <f t="shared" si="7"/>
        <v>305223.19</v>
      </c>
      <c r="G71" s="31">
        <f t="shared" si="7"/>
        <v>317681.27</v>
      </c>
      <c r="H71" s="31">
        <f t="shared" si="7"/>
        <v>0</v>
      </c>
      <c r="I71" s="31">
        <f t="shared" si="7"/>
        <v>-5916267.79</v>
      </c>
      <c r="J71" s="31">
        <f t="shared" si="7"/>
        <v>0</v>
      </c>
      <c r="K71" s="32" t="s">
        <v>1</v>
      </c>
      <c r="L71" s="32" t="s">
        <v>1</v>
      </c>
      <c r="M71" s="31">
        <f>M77+M76+M75+M74+M73+M72</f>
        <v>0</v>
      </c>
      <c r="N71" s="90"/>
    </row>
    <row r="72" spans="1:14" x14ac:dyDescent="0.25">
      <c r="A72" s="19" t="s">
        <v>132</v>
      </c>
      <c r="B72" s="93" t="s">
        <v>133</v>
      </c>
      <c r="C72" s="48">
        <v>4500110</v>
      </c>
      <c r="D72" s="22" t="s">
        <v>134</v>
      </c>
      <c r="E72" s="23">
        <v>622904.46</v>
      </c>
      <c r="F72" s="24">
        <v>305223.19</v>
      </c>
      <c r="G72" s="24">
        <v>317681.27</v>
      </c>
      <c r="H72" s="24">
        <v>0</v>
      </c>
      <c r="I72" s="24">
        <v>0</v>
      </c>
      <c r="J72" s="24">
        <v>0</v>
      </c>
      <c r="K72" s="9">
        <f t="shared" ref="K72:K77" si="8">F72+G72+H72+I72+J72</f>
        <v>622904.46</v>
      </c>
      <c r="L72" s="9">
        <f t="shared" ref="L72:L77" si="9">E72-K72</f>
        <v>0</v>
      </c>
      <c r="M72" s="50">
        <v>0</v>
      </c>
      <c r="N72" s="91"/>
    </row>
    <row r="73" spans="1:14" x14ac:dyDescent="0.25">
      <c r="A73" s="19" t="s">
        <v>132</v>
      </c>
      <c r="B73" s="93" t="s">
        <v>133</v>
      </c>
      <c r="C73" s="48">
        <v>4500112</v>
      </c>
      <c r="D73" s="22" t="s">
        <v>135</v>
      </c>
      <c r="E73" s="23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9">
        <f t="shared" si="8"/>
        <v>0</v>
      </c>
      <c r="L73" s="9">
        <f t="shared" si="9"/>
        <v>0</v>
      </c>
      <c r="M73" s="50">
        <v>0</v>
      </c>
      <c r="N73" s="91"/>
    </row>
    <row r="74" spans="1:14" x14ac:dyDescent="0.25">
      <c r="A74" s="19" t="s">
        <v>132</v>
      </c>
      <c r="B74" s="93" t="s">
        <v>133</v>
      </c>
      <c r="C74" s="48">
        <v>4500114</v>
      </c>
      <c r="D74" s="22" t="s">
        <v>136</v>
      </c>
      <c r="E74" s="23">
        <v>0</v>
      </c>
      <c r="F74" s="24">
        <v>0</v>
      </c>
      <c r="G74" s="24">
        <v>0</v>
      </c>
      <c r="H74" s="24">
        <v>0</v>
      </c>
      <c r="I74" s="24">
        <v>0</v>
      </c>
      <c r="J74" s="24">
        <v>0</v>
      </c>
      <c r="K74" s="9">
        <f t="shared" si="8"/>
        <v>0</v>
      </c>
      <c r="L74" s="9">
        <f t="shared" si="9"/>
        <v>0</v>
      </c>
      <c r="M74" s="50">
        <v>0</v>
      </c>
      <c r="N74" s="91"/>
    </row>
    <row r="75" spans="1:14" x14ac:dyDescent="0.25">
      <c r="A75" s="19" t="s">
        <v>132</v>
      </c>
      <c r="B75" s="93" t="s">
        <v>133</v>
      </c>
      <c r="C75" s="48">
        <v>4500156</v>
      </c>
      <c r="D75" s="22" t="s">
        <v>137</v>
      </c>
      <c r="E75" s="23">
        <v>0</v>
      </c>
      <c r="F75" s="24">
        <v>0</v>
      </c>
      <c r="G75" s="24">
        <v>0</v>
      </c>
      <c r="H75" s="24">
        <v>0</v>
      </c>
      <c r="I75" s="24">
        <v>0</v>
      </c>
      <c r="J75" s="24">
        <v>0</v>
      </c>
      <c r="K75" s="9">
        <f t="shared" si="8"/>
        <v>0</v>
      </c>
      <c r="L75" s="9">
        <f t="shared" si="9"/>
        <v>0</v>
      </c>
      <c r="M75" s="50">
        <v>0</v>
      </c>
      <c r="N75" s="91"/>
    </row>
    <row r="76" spans="1:14" ht="31.5" x14ac:dyDescent="0.25">
      <c r="A76" s="93" t="s">
        <v>138</v>
      </c>
      <c r="B76" s="93" t="s">
        <v>139</v>
      </c>
      <c r="C76" s="48">
        <v>3101901</v>
      </c>
      <c r="D76" s="22" t="s">
        <v>140</v>
      </c>
      <c r="E76" s="23">
        <v>-5794789.3700000001</v>
      </c>
      <c r="F76" s="24">
        <v>0</v>
      </c>
      <c r="G76" s="24">
        <v>0</v>
      </c>
      <c r="H76" s="24">
        <v>0</v>
      </c>
      <c r="I76" s="24">
        <v>-5794789.3700000001</v>
      </c>
      <c r="J76" s="24">
        <v>0</v>
      </c>
      <c r="K76" s="9">
        <f t="shared" si="8"/>
        <v>-5794789.3700000001</v>
      </c>
      <c r="L76" s="9">
        <f t="shared" si="9"/>
        <v>0</v>
      </c>
      <c r="M76" s="50">
        <v>0</v>
      </c>
      <c r="N76" s="91"/>
    </row>
    <row r="77" spans="1:14" ht="21" x14ac:dyDescent="0.25">
      <c r="A77" s="93" t="s">
        <v>141</v>
      </c>
      <c r="B77" s="93" t="s">
        <v>142</v>
      </c>
      <c r="C77" s="48">
        <v>3101902</v>
      </c>
      <c r="D77" s="22" t="s">
        <v>143</v>
      </c>
      <c r="E77" s="23">
        <v>-121478.42</v>
      </c>
      <c r="F77" s="24">
        <v>0</v>
      </c>
      <c r="G77" s="24">
        <v>0</v>
      </c>
      <c r="H77" s="24">
        <v>0</v>
      </c>
      <c r="I77" s="24">
        <v>-121478.42</v>
      </c>
      <c r="J77" s="24">
        <v>0</v>
      </c>
      <c r="K77" s="9">
        <f t="shared" si="8"/>
        <v>-121478.42</v>
      </c>
      <c r="L77" s="9">
        <f t="shared" si="9"/>
        <v>0</v>
      </c>
      <c r="M77" s="50">
        <v>0</v>
      </c>
      <c r="N77" s="91"/>
    </row>
    <row r="78" spans="1:14" ht="31.5" x14ac:dyDescent="0.25">
      <c r="A78" s="94" t="s">
        <v>144</v>
      </c>
      <c r="B78" s="94" t="s">
        <v>145</v>
      </c>
      <c r="C78" s="45" t="s">
        <v>1</v>
      </c>
      <c r="D78" s="95" t="s">
        <v>1</v>
      </c>
      <c r="E78" s="31">
        <f t="shared" ref="E78:J78" si="10">E84+E83+E82+E81+E80+E79</f>
        <v>336844.44999999995</v>
      </c>
      <c r="F78" s="31">
        <f t="shared" si="10"/>
        <v>157791.87</v>
      </c>
      <c r="G78" s="31">
        <f t="shared" si="10"/>
        <v>157266.84999999998</v>
      </c>
      <c r="H78" s="31">
        <f t="shared" si="10"/>
        <v>21785.73</v>
      </c>
      <c r="I78" s="31">
        <f t="shared" si="10"/>
        <v>0</v>
      </c>
      <c r="J78" s="31">
        <f t="shared" si="10"/>
        <v>0</v>
      </c>
      <c r="K78" s="32" t="s">
        <v>1</v>
      </c>
      <c r="L78" s="32" t="s">
        <v>1</v>
      </c>
      <c r="M78" s="31">
        <f>M84+M83+M82+M81+M80+M79</f>
        <v>0</v>
      </c>
      <c r="N78" s="90"/>
    </row>
    <row r="79" spans="1:14" ht="31.5" x14ac:dyDescent="0.25">
      <c r="A79" s="93" t="s">
        <v>146</v>
      </c>
      <c r="B79" s="93" t="s">
        <v>147</v>
      </c>
      <c r="C79" s="48">
        <v>4860105</v>
      </c>
      <c r="D79" s="22" t="s">
        <v>148</v>
      </c>
      <c r="E79" s="23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9">
        <f t="shared" ref="K79:K84" si="11">F79+G79+H79+I79+J79</f>
        <v>0</v>
      </c>
      <c r="L79" s="9">
        <f t="shared" ref="L79:L84" si="12">E79-K79</f>
        <v>0</v>
      </c>
      <c r="M79" s="50">
        <v>0</v>
      </c>
      <c r="N79" s="91"/>
    </row>
    <row r="80" spans="1:14" ht="31.5" x14ac:dyDescent="0.25">
      <c r="A80" s="93" t="s">
        <v>146</v>
      </c>
      <c r="B80" s="93" t="s">
        <v>147</v>
      </c>
      <c r="C80" s="48">
        <v>4860107</v>
      </c>
      <c r="D80" s="22" t="s">
        <v>149</v>
      </c>
      <c r="E80" s="23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9">
        <f t="shared" si="11"/>
        <v>0</v>
      </c>
      <c r="L80" s="9">
        <f t="shared" si="12"/>
        <v>0</v>
      </c>
      <c r="M80" s="50">
        <v>0</v>
      </c>
      <c r="N80" s="91"/>
    </row>
    <row r="81" spans="1:14" ht="31.5" x14ac:dyDescent="0.25">
      <c r="A81" s="93" t="s">
        <v>150</v>
      </c>
      <c r="B81" s="93" t="s">
        <v>151</v>
      </c>
      <c r="C81" s="48">
        <v>4860106</v>
      </c>
      <c r="D81" s="22" t="s">
        <v>152</v>
      </c>
      <c r="E81" s="23">
        <v>0</v>
      </c>
      <c r="F81" s="24">
        <v>0</v>
      </c>
      <c r="G81" s="24">
        <v>0</v>
      </c>
      <c r="H81" s="24">
        <v>0</v>
      </c>
      <c r="I81" s="24">
        <v>0</v>
      </c>
      <c r="J81" s="24">
        <v>0</v>
      </c>
      <c r="K81" s="9">
        <f t="shared" si="11"/>
        <v>0</v>
      </c>
      <c r="L81" s="9">
        <f t="shared" si="12"/>
        <v>0</v>
      </c>
      <c r="M81" s="50">
        <v>0</v>
      </c>
      <c r="N81" s="91"/>
    </row>
    <row r="82" spans="1:14" ht="31.5" x14ac:dyDescent="0.25">
      <c r="A82" s="93" t="s">
        <v>153</v>
      </c>
      <c r="B82" s="93" t="s">
        <v>154</v>
      </c>
      <c r="C82" s="48">
        <v>4860102</v>
      </c>
      <c r="D82" s="22" t="s">
        <v>155</v>
      </c>
      <c r="E82" s="23">
        <v>181547.77</v>
      </c>
      <c r="F82" s="24">
        <v>81696.5</v>
      </c>
      <c r="G82" s="24">
        <v>78065.539999999994</v>
      </c>
      <c r="H82" s="24">
        <v>21785.73</v>
      </c>
      <c r="I82" s="24">
        <v>0</v>
      </c>
      <c r="J82" s="24">
        <v>0</v>
      </c>
      <c r="K82" s="9">
        <f t="shared" si="11"/>
        <v>181547.77</v>
      </c>
      <c r="L82" s="9">
        <f t="shared" si="12"/>
        <v>0</v>
      </c>
      <c r="M82" s="50">
        <v>0</v>
      </c>
      <c r="N82" s="91"/>
    </row>
    <row r="83" spans="1:14" ht="21" x14ac:dyDescent="0.25">
      <c r="A83" s="93" t="s">
        <v>156</v>
      </c>
      <c r="B83" s="93" t="s">
        <v>157</v>
      </c>
      <c r="C83" s="48">
        <v>4860103</v>
      </c>
      <c r="D83" s="22" t="s">
        <v>158</v>
      </c>
      <c r="E83" s="23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9">
        <f t="shared" si="11"/>
        <v>0</v>
      </c>
      <c r="L83" s="9">
        <f t="shared" si="12"/>
        <v>0</v>
      </c>
      <c r="M83" s="50">
        <v>0</v>
      </c>
      <c r="N83" s="91"/>
    </row>
    <row r="84" spans="1:14" ht="21" x14ac:dyDescent="0.25">
      <c r="A84" s="93" t="s">
        <v>159</v>
      </c>
      <c r="B84" s="93" t="s">
        <v>160</v>
      </c>
      <c r="C84" s="48">
        <v>4860104</v>
      </c>
      <c r="D84" s="22" t="s">
        <v>161</v>
      </c>
      <c r="E84" s="23">
        <v>155296.68</v>
      </c>
      <c r="F84" s="24">
        <v>76095.37</v>
      </c>
      <c r="G84" s="24">
        <v>79201.31</v>
      </c>
      <c r="H84" s="24">
        <v>0</v>
      </c>
      <c r="I84" s="24">
        <v>0</v>
      </c>
      <c r="J84" s="24">
        <v>0</v>
      </c>
      <c r="K84" s="9">
        <f t="shared" si="11"/>
        <v>155296.68</v>
      </c>
      <c r="L84" s="9">
        <f t="shared" si="12"/>
        <v>0</v>
      </c>
      <c r="M84" s="50">
        <v>0</v>
      </c>
      <c r="N84" s="91"/>
    </row>
    <row r="85" spans="1:14" ht="21" x14ac:dyDescent="0.25">
      <c r="A85" s="94" t="s">
        <v>162</v>
      </c>
      <c r="B85" s="94" t="s">
        <v>163</v>
      </c>
      <c r="C85" s="96" t="s">
        <v>1</v>
      </c>
      <c r="D85" s="97" t="s">
        <v>1</v>
      </c>
      <c r="E85" s="31">
        <f t="shared" ref="E85:J85" si="13">E150+E149+E148+E147+E146+E145+E144+E143+E142+E141+E140+E139+E138+E137+E136+E135+E134+E133+E132+E131+E130+E129+E128+E127+E126+E125+E124+E123+E122+E121+E120+E119+E118+E117+E116+E115+E114+E113+E112+E111+E110+E109+E108+E107+E106+E105+E104+E103+E102+E101+E100+E99+E98+E97+E96+E95+E94+E93+E92+E91+E90+E89+E88+E87+E86</f>
        <v>22700534.719999999</v>
      </c>
      <c r="F85" s="31">
        <f t="shared" si="13"/>
        <v>18054075.669999998</v>
      </c>
      <c r="G85" s="31">
        <f t="shared" si="13"/>
        <v>4633794.1500000004</v>
      </c>
      <c r="H85" s="31">
        <f t="shared" si="13"/>
        <v>12664.9</v>
      </c>
      <c r="I85" s="31">
        <f t="shared" si="13"/>
        <v>0</v>
      </c>
      <c r="J85" s="31">
        <f t="shared" si="13"/>
        <v>0</v>
      </c>
      <c r="K85" s="32" t="s">
        <v>1</v>
      </c>
      <c r="L85" s="32" t="s">
        <v>1</v>
      </c>
      <c r="M85" s="41">
        <f>M150+M149+M148+M147+M146+M145+M144+M143+M142+M141+M140+M139+M138+M137+M136+M135+M134+M133+M132+M131+M130+M129+M128+M127+M126+M125+M124+M123+M122+M121+M120+M119+M118+M117+M116+M115+M114+M113+M112+M111+M110+M109+M108+M107+M106+M105+M104+M103+M102+M101+M100+M99+M98+M97+M96+M95+M94+M93+M92+M91+M90+M89+M88+M87+M86</f>
        <v>0</v>
      </c>
      <c r="N85" s="98"/>
    </row>
    <row r="86" spans="1:14" x14ac:dyDescent="0.25">
      <c r="A86" s="93" t="s">
        <v>164</v>
      </c>
      <c r="B86" s="93" t="s">
        <v>165</v>
      </c>
      <c r="C86" s="48">
        <v>4500211</v>
      </c>
      <c r="D86" s="22" t="s">
        <v>166</v>
      </c>
      <c r="E86" s="23">
        <v>4309746.54</v>
      </c>
      <c r="F86" s="24">
        <v>4309746.54</v>
      </c>
      <c r="G86" s="24">
        <v>0</v>
      </c>
      <c r="H86" s="24">
        <v>0</v>
      </c>
      <c r="I86" s="24">
        <v>0</v>
      </c>
      <c r="J86" s="24">
        <v>0</v>
      </c>
      <c r="K86" s="9">
        <f t="shared" ref="K86:K100" si="14">F86+G86+H86+I86+J86</f>
        <v>4309746.54</v>
      </c>
      <c r="L86" s="9">
        <f t="shared" ref="L86:L100" si="15">E86-K86</f>
        <v>0</v>
      </c>
      <c r="M86" s="50">
        <v>0</v>
      </c>
      <c r="N86" s="91"/>
    </row>
    <row r="87" spans="1:14" ht="21" x14ac:dyDescent="0.25">
      <c r="A87" s="93" t="s">
        <v>164</v>
      </c>
      <c r="B87" s="93" t="s">
        <v>165</v>
      </c>
      <c r="C87" s="48">
        <v>4500253</v>
      </c>
      <c r="D87" s="22" t="s">
        <v>167</v>
      </c>
      <c r="E87" s="23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9">
        <f t="shared" si="14"/>
        <v>0</v>
      </c>
      <c r="L87" s="9">
        <f t="shared" si="15"/>
        <v>0</v>
      </c>
      <c r="M87" s="50">
        <v>0</v>
      </c>
      <c r="N87" s="91"/>
    </row>
    <row r="88" spans="1:14" ht="21" x14ac:dyDescent="0.25">
      <c r="A88" s="93" t="s">
        <v>164</v>
      </c>
      <c r="B88" s="93" t="s">
        <v>165</v>
      </c>
      <c r="C88" s="48">
        <v>4501207</v>
      </c>
      <c r="D88" s="22" t="s">
        <v>168</v>
      </c>
      <c r="E88" s="23">
        <v>5608873.9699999997</v>
      </c>
      <c r="F88" s="24">
        <v>5608873.9699999997</v>
      </c>
      <c r="G88" s="24">
        <v>0</v>
      </c>
      <c r="H88" s="24">
        <v>0</v>
      </c>
      <c r="I88" s="24">
        <v>0</v>
      </c>
      <c r="J88" s="24">
        <v>0</v>
      </c>
      <c r="K88" s="9">
        <f t="shared" si="14"/>
        <v>5608873.9699999997</v>
      </c>
      <c r="L88" s="9">
        <f t="shared" si="15"/>
        <v>0</v>
      </c>
      <c r="M88" s="50">
        <v>0</v>
      </c>
      <c r="N88" s="91"/>
    </row>
    <row r="89" spans="1:14" ht="21" x14ac:dyDescent="0.25">
      <c r="A89" s="93" t="s">
        <v>164</v>
      </c>
      <c r="B89" s="93" t="s">
        <v>165</v>
      </c>
      <c r="C89" s="48">
        <v>4501208</v>
      </c>
      <c r="D89" s="22" t="s">
        <v>169</v>
      </c>
      <c r="E89" s="23">
        <v>0</v>
      </c>
      <c r="F89" s="24">
        <v>0</v>
      </c>
      <c r="G89" s="24">
        <v>0</v>
      </c>
      <c r="H89" s="24">
        <v>0</v>
      </c>
      <c r="I89" s="24">
        <v>0</v>
      </c>
      <c r="J89" s="24">
        <v>0</v>
      </c>
      <c r="K89" s="9">
        <f t="shared" si="14"/>
        <v>0</v>
      </c>
      <c r="L89" s="9">
        <f t="shared" si="15"/>
        <v>0</v>
      </c>
      <c r="M89" s="50">
        <v>0</v>
      </c>
      <c r="N89" s="91"/>
    </row>
    <row r="90" spans="1:14" ht="21" x14ac:dyDescent="0.25">
      <c r="A90" s="93" t="s">
        <v>164</v>
      </c>
      <c r="B90" s="93" t="s">
        <v>165</v>
      </c>
      <c r="C90" s="48">
        <v>4501209</v>
      </c>
      <c r="D90" s="22" t="s">
        <v>170</v>
      </c>
      <c r="E90" s="23">
        <v>0</v>
      </c>
      <c r="F90" s="24">
        <v>0</v>
      </c>
      <c r="G90" s="24">
        <v>0</v>
      </c>
      <c r="H90" s="24">
        <v>0</v>
      </c>
      <c r="I90" s="24">
        <v>0</v>
      </c>
      <c r="J90" s="24">
        <v>0</v>
      </c>
      <c r="K90" s="9">
        <f t="shared" si="14"/>
        <v>0</v>
      </c>
      <c r="L90" s="9">
        <f t="shared" si="15"/>
        <v>0</v>
      </c>
      <c r="M90" s="50">
        <v>0</v>
      </c>
      <c r="N90" s="91"/>
    </row>
    <row r="91" spans="1:14" ht="21" x14ac:dyDescent="0.25">
      <c r="A91" s="93" t="s">
        <v>171</v>
      </c>
      <c r="B91" s="93" t="s">
        <v>172</v>
      </c>
      <c r="C91" s="48">
        <v>4500254</v>
      </c>
      <c r="D91" s="22" t="s">
        <v>173</v>
      </c>
      <c r="E91" s="23">
        <v>0</v>
      </c>
      <c r="F91" s="24">
        <v>0</v>
      </c>
      <c r="G91" s="24">
        <v>0</v>
      </c>
      <c r="H91" s="24">
        <v>0</v>
      </c>
      <c r="I91" s="24">
        <v>0</v>
      </c>
      <c r="J91" s="24">
        <v>0</v>
      </c>
      <c r="K91" s="9">
        <f t="shared" si="14"/>
        <v>0</v>
      </c>
      <c r="L91" s="9">
        <f t="shared" si="15"/>
        <v>0</v>
      </c>
      <c r="M91" s="50">
        <v>0</v>
      </c>
      <c r="N91" s="91"/>
    </row>
    <row r="92" spans="1:14" ht="21" x14ac:dyDescent="0.25">
      <c r="A92" s="93" t="s">
        <v>171</v>
      </c>
      <c r="B92" s="93" t="s">
        <v>172</v>
      </c>
      <c r="C92" s="48">
        <v>4501201</v>
      </c>
      <c r="D92" s="22" t="s">
        <v>174</v>
      </c>
      <c r="E92" s="23">
        <v>1802877.25</v>
      </c>
      <c r="F92" s="24">
        <v>0</v>
      </c>
      <c r="G92" s="24">
        <v>1802877.25</v>
      </c>
      <c r="H92" s="24">
        <v>0</v>
      </c>
      <c r="I92" s="24">
        <v>0</v>
      </c>
      <c r="J92" s="24">
        <v>0</v>
      </c>
      <c r="K92" s="9">
        <f t="shared" si="14"/>
        <v>1802877.25</v>
      </c>
      <c r="L92" s="9">
        <f t="shared" si="15"/>
        <v>0</v>
      </c>
      <c r="M92" s="50">
        <v>0</v>
      </c>
      <c r="N92" s="91"/>
    </row>
    <row r="93" spans="1:14" ht="21" x14ac:dyDescent="0.25">
      <c r="A93" s="93" t="s">
        <v>171</v>
      </c>
      <c r="B93" s="93" t="s">
        <v>172</v>
      </c>
      <c r="C93" s="48">
        <v>4501203</v>
      </c>
      <c r="D93" s="22" t="s">
        <v>175</v>
      </c>
      <c r="E93" s="23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9">
        <f t="shared" si="14"/>
        <v>0</v>
      </c>
      <c r="L93" s="9">
        <f t="shared" si="15"/>
        <v>0</v>
      </c>
      <c r="M93" s="50">
        <v>0</v>
      </c>
      <c r="N93" s="91"/>
    </row>
    <row r="94" spans="1:14" x14ac:dyDescent="0.25">
      <c r="A94" s="93" t="s">
        <v>171</v>
      </c>
      <c r="B94" s="93" t="s">
        <v>172</v>
      </c>
      <c r="C94" s="48">
        <v>4501308</v>
      </c>
      <c r="D94" s="22" t="s">
        <v>176</v>
      </c>
      <c r="E94" s="23">
        <v>1151006.42</v>
      </c>
      <c r="F94" s="24">
        <v>1093456.1000000001</v>
      </c>
      <c r="G94" s="24">
        <v>57550.32</v>
      </c>
      <c r="H94" s="24">
        <v>0</v>
      </c>
      <c r="I94" s="24">
        <v>0</v>
      </c>
      <c r="J94" s="24">
        <v>0</v>
      </c>
      <c r="K94" s="9">
        <f t="shared" si="14"/>
        <v>1151006.4200000002</v>
      </c>
      <c r="L94" s="9">
        <f t="shared" si="15"/>
        <v>0</v>
      </c>
      <c r="M94" s="50">
        <v>0</v>
      </c>
      <c r="N94" s="91"/>
    </row>
    <row r="95" spans="1:14" ht="21" x14ac:dyDescent="0.25">
      <c r="A95" s="93" t="s">
        <v>171</v>
      </c>
      <c r="B95" s="93" t="s">
        <v>172</v>
      </c>
      <c r="C95" s="48">
        <v>4501317</v>
      </c>
      <c r="D95" s="22" t="s">
        <v>177</v>
      </c>
      <c r="E95" s="23">
        <v>0</v>
      </c>
      <c r="F95" s="24">
        <v>0</v>
      </c>
      <c r="G95" s="24">
        <v>0</v>
      </c>
      <c r="H95" s="24">
        <v>0</v>
      </c>
      <c r="I95" s="24">
        <v>0</v>
      </c>
      <c r="J95" s="24">
        <v>0</v>
      </c>
      <c r="K95" s="9">
        <f t="shared" si="14"/>
        <v>0</v>
      </c>
      <c r="L95" s="9">
        <f t="shared" si="15"/>
        <v>0</v>
      </c>
      <c r="M95" s="50">
        <v>0</v>
      </c>
      <c r="N95" s="91"/>
    </row>
    <row r="96" spans="1:14" ht="21" x14ac:dyDescent="0.25">
      <c r="A96" s="93" t="s">
        <v>178</v>
      </c>
      <c r="B96" s="93" t="s">
        <v>179</v>
      </c>
      <c r="C96" s="48">
        <v>4501309</v>
      </c>
      <c r="D96" s="22" t="s">
        <v>180</v>
      </c>
      <c r="E96" s="23">
        <v>151780.20000000001</v>
      </c>
      <c r="F96" s="24">
        <v>151780.20000000001</v>
      </c>
      <c r="G96" s="24">
        <v>0</v>
      </c>
      <c r="H96" s="24">
        <v>0</v>
      </c>
      <c r="I96" s="24">
        <v>0</v>
      </c>
      <c r="J96" s="24">
        <v>0</v>
      </c>
      <c r="K96" s="9">
        <f t="shared" si="14"/>
        <v>151780.20000000001</v>
      </c>
      <c r="L96" s="9">
        <f t="shared" si="15"/>
        <v>0</v>
      </c>
      <c r="M96" s="50">
        <v>0</v>
      </c>
      <c r="N96" s="91"/>
    </row>
    <row r="97" spans="1:14" ht="31.5" x14ac:dyDescent="0.25">
      <c r="A97" s="93" t="s">
        <v>178</v>
      </c>
      <c r="B97" s="93" t="s">
        <v>179</v>
      </c>
      <c r="C97" s="48">
        <v>4501318</v>
      </c>
      <c r="D97" s="22" t="s">
        <v>181</v>
      </c>
      <c r="E97" s="23">
        <v>0</v>
      </c>
      <c r="F97" s="24">
        <v>0</v>
      </c>
      <c r="G97" s="24">
        <v>0</v>
      </c>
      <c r="H97" s="24">
        <v>0</v>
      </c>
      <c r="I97" s="24">
        <v>0</v>
      </c>
      <c r="J97" s="24">
        <v>0</v>
      </c>
      <c r="K97" s="9">
        <f t="shared" si="14"/>
        <v>0</v>
      </c>
      <c r="L97" s="9">
        <f t="shared" si="15"/>
        <v>0</v>
      </c>
      <c r="M97" s="50">
        <v>0</v>
      </c>
      <c r="N97" s="91"/>
    </row>
    <row r="98" spans="1:14" ht="21" x14ac:dyDescent="0.25">
      <c r="A98" s="93" t="s">
        <v>182</v>
      </c>
      <c r="B98" s="93" t="s">
        <v>183</v>
      </c>
      <c r="C98" s="48">
        <v>4500270</v>
      </c>
      <c r="D98" s="22" t="s">
        <v>184</v>
      </c>
      <c r="E98" s="23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9">
        <f t="shared" si="14"/>
        <v>0</v>
      </c>
      <c r="L98" s="9">
        <f t="shared" si="15"/>
        <v>0</v>
      </c>
      <c r="M98" s="50">
        <v>0</v>
      </c>
      <c r="N98" s="91"/>
    </row>
    <row r="99" spans="1:14" x14ac:dyDescent="0.25">
      <c r="A99" s="93" t="s">
        <v>185</v>
      </c>
      <c r="B99" s="93" t="s">
        <v>186</v>
      </c>
      <c r="C99" s="48">
        <v>4500244</v>
      </c>
      <c r="D99" s="22" t="s">
        <v>187</v>
      </c>
      <c r="E99" s="23">
        <v>1314616.79</v>
      </c>
      <c r="F99" s="24">
        <v>828208.58</v>
      </c>
      <c r="G99" s="24">
        <v>486408.21</v>
      </c>
      <c r="H99" s="24">
        <v>0</v>
      </c>
      <c r="I99" s="24">
        <v>0</v>
      </c>
      <c r="J99" s="24">
        <v>0</v>
      </c>
      <c r="K99" s="9">
        <f t="shared" si="14"/>
        <v>1314616.79</v>
      </c>
      <c r="L99" s="9">
        <f t="shared" si="15"/>
        <v>0</v>
      </c>
      <c r="M99" s="50">
        <v>0</v>
      </c>
      <c r="N99" s="91"/>
    </row>
    <row r="100" spans="1:14" ht="21" x14ac:dyDescent="0.25">
      <c r="A100" s="93" t="s">
        <v>185</v>
      </c>
      <c r="B100" s="93" t="s">
        <v>186</v>
      </c>
      <c r="C100" s="48">
        <v>4501213</v>
      </c>
      <c r="D100" s="22" t="s">
        <v>188</v>
      </c>
      <c r="E100" s="23">
        <v>0</v>
      </c>
      <c r="F100" s="24">
        <v>0</v>
      </c>
      <c r="G100" s="24">
        <v>0</v>
      </c>
      <c r="H100" s="24">
        <v>0</v>
      </c>
      <c r="I100" s="24">
        <v>0</v>
      </c>
      <c r="J100" s="24">
        <v>0</v>
      </c>
      <c r="K100" s="9">
        <f t="shared" si="14"/>
        <v>0</v>
      </c>
      <c r="L100" s="9">
        <f t="shared" si="15"/>
        <v>0</v>
      </c>
      <c r="M100" s="50">
        <v>0</v>
      </c>
      <c r="N100" s="91"/>
    </row>
    <row r="101" spans="1:14" ht="21" x14ac:dyDescent="0.25">
      <c r="A101" s="93" t="s">
        <v>185</v>
      </c>
      <c r="B101" s="93" t="s">
        <v>186</v>
      </c>
      <c r="C101" s="48">
        <v>4501214</v>
      </c>
      <c r="D101" s="22" t="s">
        <v>189</v>
      </c>
      <c r="E101" s="23">
        <v>0</v>
      </c>
      <c r="F101" s="24">
        <v>0</v>
      </c>
      <c r="G101" s="24">
        <v>0</v>
      </c>
      <c r="H101" s="24">
        <v>0</v>
      </c>
      <c r="I101" s="24">
        <v>0</v>
      </c>
      <c r="J101" s="24">
        <v>0</v>
      </c>
      <c r="K101" s="9">
        <f>F42+G42+H42+I42+J42</f>
        <v>728494.99</v>
      </c>
      <c r="L101" s="9">
        <f>E42-K42</f>
        <v>0</v>
      </c>
      <c r="M101" s="50">
        <v>0</v>
      </c>
      <c r="N101" s="91"/>
    </row>
    <row r="102" spans="1:14" ht="21" x14ac:dyDescent="0.25">
      <c r="A102" s="93" t="s">
        <v>185</v>
      </c>
      <c r="B102" s="93" t="s">
        <v>186</v>
      </c>
      <c r="C102" s="48">
        <v>4501215</v>
      </c>
      <c r="D102" s="22" t="s">
        <v>190</v>
      </c>
      <c r="E102" s="23">
        <v>0</v>
      </c>
      <c r="F102" s="24">
        <v>0</v>
      </c>
      <c r="G102" s="24">
        <v>0</v>
      </c>
      <c r="H102" s="24">
        <v>0</v>
      </c>
      <c r="I102" s="24">
        <v>0</v>
      </c>
      <c r="J102" s="24">
        <v>0</v>
      </c>
      <c r="K102" s="9">
        <f>F64+G64+H64+I64+J64</f>
        <v>0</v>
      </c>
      <c r="L102" s="9">
        <f>E64-K64</f>
        <v>0</v>
      </c>
      <c r="M102" s="50">
        <v>0</v>
      </c>
      <c r="N102" s="91"/>
    </row>
    <row r="103" spans="1:14" ht="21" x14ac:dyDescent="0.25">
      <c r="A103" s="93" t="s">
        <v>191</v>
      </c>
      <c r="B103" s="93" t="s">
        <v>192</v>
      </c>
      <c r="C103" s="48">
        <v>4500203</v>
      </c>
      <c r="D103" s="22" t="s">
        <v>193</v>
      </c>
      <c r="E103" s="23">
        <v>95458</v>
      </c>
      <c r="F103" s="24">
        <v>0</v>
      </c>
      <c r="G103" s="24">
        <v>95458</v>
      </c>
      <c r="H103" s="24">
        <v>0</v>
      </c>
      <c r="I103" s="24">
        <v>0</v>
      </c>
      <c r="J103" s="24">
        <v>0</v>
      </c>
      <c r="K103" s="9">
        <f t="shared" ref="K103:K150" si="16">F103+G103+H103+I103+J103</f>
        <v>95458</v>
      </c>
      <c r="L103" s="9">
        <f t="shared" ref="L103:L150" si="17">E103-K103</f>
        <v>0</v>
      </c>
      <c r="M103" s="50">
        <v>0</v>
      </c>
      <c r="N103" s="91"/>
    </row>
    <row r="104" spans="1:14" ht="21" x14ac:dyDescent="0.25">
      <c r="A104" s="93" t="s">
        <v>194</v>
      </c>
      <c r="B104" s="93" t="s">
        <v>195</v>
      </c>
      <c r="C104" s="48">
        <v>4500245</v>
      </c>
      <c r="D104" s="22" t="s">
        <v>196</v>
      </c>
      <c r="E104" s="23">
        <v>431998.2</v>
      </c>
      <c r="F104" s="24">
        <v>0</v>
      </c>
      <c r="G104" s="24">
        <v>431998.2</v>
      </c>
      <c r="H104" s="24">
        <v>0</v>
      </c>
      <c r="I104" s="24">
        <v>0</v>
      </c>
      <c r="J104" s="24">
        <v>0</v>
      </c>
      <c r="K104" s="9">
        <f t="shared" si="16"/>
        <v>431998.2</v>
      </c>
      <c r="L104" s="9">
        <f t="shared" si="17"/>
        <v>0</v>
      </c>
      <c r="M104" s="50">
        <v>0</v>
      </c>
      <c r="N104" s="91"/>
    </row>
    <row r="105" spans="1:14" x14ac:dyDescent="0.25">
      <c r="A105" s="93" t="s">
        <v>197</v>
      </c>
      <c r="B105" s="93" t="s">
        <v>198</v>
      </c>
      <c r="C105" s="48">
        <v>4500249</v>
      </c>
      <c r="D105" s="22" t="s">
        <v>199</v>
      </c>
      <c r="E105" s="23">
        <v>102061.88</v>
      </c>
      <c r="F105" s="24">
        <v>0</v>
      </c>
      <c r="G105" s="24">
        <v>102061.88</v>
      </c>
      <c r="H105" s="24">
        <v>0</v>
      </c>
      <c r="I105" s="24">
        <v>0</v>
      </c>
      <c r="J105" s="24">
        <v>0</v>
      </c>
      <c r="K105" s="9">
        <f t="shared" si="16"/>
        <v>102061.88</v>
      </c>
      <c r="L105" s="9">
        <f t="shared" si="17"/>
        <v>0</v>
      </c>
      <c r="M105" s="50">
        <v>0</v>
      </c>
      <c r="N105" s="91"/>
    </row>
    <row r="106" spans="1:14" ht="21" x14ac:dyDescent="0.25">
      <c r="A106" s="93" t="s">
        <v>200</v>
      </c>
      <c r="B106" s="93" t="s">
        <v>201</v>
      </c>
      <c r="C106" s="48">
        <v>4500268</v>
      </c>
      <c r="D106" s="22" t="s">
        <v>202</v>
      </c>
      <c r="E106" s="23">
        <v>0</v>
      </c>
      <c r="F106" s="24">
        <v>0</v>
      </c>
      <c r="G106" s="24">
        <v>0</v>
      </c>
      <c r="H106" s="24">
        <v>0</v>
      </c>
      <c r="I106" s="24">
        <v>0</v>
      </c>
      <c r="J106" s="24">
        <v>0</v>
      </c>
      <c r="K106" s="9">
        <f t="shared" si="16"/>
        <v>0</v>
      </c>
      <c r="L106" s="9">
        <f t="shared" si="17"/>
        <v>0</v>
      </c>
      <c r="M106" s="50">
        <v>0</v>
      </c>
      <c r="N106" s="91"/>
    </row>
    <row r="107" spans="1:14" x14ac:dyDescent="0.25">
      <c r="A107" s="93" t="s">
        <v>203</v>
      </c>
      <c r="B107" s="93" t="s">
        <v>204</v>
      </c>
      <c r="C107" s="48">
        <v>4501322</v>
      </c>
      <c r="D107" s="22" t="s">
        <v>205</v>
      </c>
      <c r="E107" s="23">
        <v>0</v>
      </c>
      <c r="F107" s="24">
        <v>0</v>
      </c>
      <c r="G107" s="24">
        <v>0</v>
      </c>
      <c r="H107" s="24">
        <v>0</v>
      </c>
      <c r="I107" s="24">
        <v>0</v>
      </c>
      <c r="J107" s="24">
        <v>0</v>
      </c>
      <c r="K107" s="9">
        <f t="shared" si="16"/>
        <v>0</v>
      </c>
      <c r="L107" s="9">
        <f t="shared" si="17"/>
        <v>0</v>
      </c>
      <c r="M107" s="50">
        <v>0</v>
      </c>
      <c r="N107" s="91"/>
    </row>
    <row r="108" spans="1:14" ht="21" x14ac:dyDescent="0.25">
      <c r="A108" s="93" t="s">
        <v>206</v>
      </c>
      <c r="B108" s="93" t="s">
        <v>207</v>
      </c>
      <c r="C108" s="48">
        <v>4501310</v>
      </c>
      <c r="D108" s="22" t="s">
        <v>208</v>
      </c>
      <c r="E108" s="23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9">
        <f t="shared" si="16"/>
        <v>0</v>
      </c>
      <c r="L108" s="9">
        <f t="shared" si="17"/>
        <v>0</v>
      </c>
      <c r="M108" s="50">
        <v>0</v>
      </c>
      <c r="N108" s="91"/>
    </row>
    <row r="109" spans="1:14" ht="21" x14ac:dyDescent="0.25">
      <c r="A109" s="93" t="s">
        <v>209</v>
      </c>
      <c r="B109" s="93" t="s">
        <v>210</v>
      </c>
      <c r="C109" s="48">
        <v>4501323</v>
      </c>
      <c r="D109" s="22" t="s">
        <v>211</v>
      </c>
      <c r="E109" s="23">
        <v>0</v>
      </c>
      <c r="F109" s="24">
        <v>0</v>
      </c>
      <c r="G109" s="24">
        <v>0</v>
      </c>
      <c r="H109" s="24">
        <v>0</v>
      </c>
      <c r="I109" s="24">
        <v>0</v>
      </c>
      <c r="J109" s="24">
        <v>0</v>
      </c>
      <c r="K109" s="9">
        <f t="shared" si="16"/>
        <v>0</v>
      </c>
      <c r="L109" s="9">
        <f t="shared" si="17"/>
        <v>0</v>
      </c>
      <c r="M109" s="50">
        <v>0</v>
      </c>
      <c r="N109" s="91"/>
    </row>
    <row r="110" spans="1:14" ht="21" x14ac:dyDescent="0.25">
      <c r="A110" s="93" t="s">
        <v>212</v>
      </c>
      <c r="B110" s="93" t="s">
        <v>213</v>
      </c>
      <c r="C110" s="48">
        <v>4500201</v>
      </c>
      <c r="D110" s="22" t="s">
        <v>214</v>
      </c>
      <c r="E110" s="23">
        <v>0</v>
      </c>
      <c r="F110" s="24">
        <v>0</v>
      </c>
      <c r="G110" s="24">
        <v>0</v>
      </c>
      <c r="H110" s="24">
        <v>0</v>
      </c>
      <c r="I110" s="24">
        <v>0</v>
      </c>
      <c r="J110" s="24">
        <v>0</v>
      </c>
      <c r="K110" s="9">
        <f t="shared" si="16"/>
        <v>0</v>
      </c>
      <c r="L110" s="9">
        <f t="shared" si="17"/>
        <v>0</v>
      </c>
      <c r="M110" s="50">
        <v>0</v>
      </c>
      <c r="N110" s="91"/>
    </row>
    <row r="111" spans="1:14" ht="21" x14ac:dyDescent="0.25">
      <c r="A111" s="93" t="s">
        <v>212</v>
      </c>
      <c r="B111" s="93" t="s">
        <v>213</v>
      </c>
      <c r="C111" s="48">
        <v>4500209</v>
      </c>
      <c r="D111" s="22" t="s">
        <v>215</v>
      </c>
      <c r="E111" s="23">
        <v>0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9">
        <f t="shared" si="16"/>
        <v>0</v>
      </c>
      <c r="L111" s="9">
        <f t="shared" si="17"/>
        <v>0</v>
      </c>
      <c r="M111" s="50">
        <v>0</v>
      </c>
      <c r="N111" s="91"/>
    </row>
    <row r="112" spans="1:14" ht="21" x14ac:dyDescent="0.25">
      <c r="A112" s="93" t="s">
        <v>212</v>
      </c>
      <c r="B112" s="93" t="s">
        <v>213</v>
      </c>
      <c r="C112" s="48">
        <v>4500215</v>
      </c>
      <c r="D112" s="22" t="s">
        <v>216</v>
      </c>
      <c r="E112" s="23">
        <v>0</v>
      </c>
      <c r="F112" s="24">
        <v>0</v>
      </c>
      <c r="G112" s="24">
        <v>0</v>
      </c>
      <c r="H112" s="24">
        <v>0</v>
      </c>
      <c r="I112" s="24">
        <v>0</v>
      </c>
      <c r="J112" s="24">
        <v>0</v>
      </c>
      <c r="K112" s="9">
        <f t="shared" si="16"/>
        <v>0</v>
      </c>
      <c r="L112" s="9">
        <f t="shared" si="17"/>
        <v>0</v>
      </c>
      <c r="M112" s="50">
        <v>0</v>
      </c>
      <c r="N112" s="91"/>
    </row>
    <row r="113" spans="1:14" ht="21" x14ac:dyDescent="0.25">
      <c r="A113" s="93" t="s">
        <v>212</v>
      </c>
      <c r="B113" s="93" t="s">
        <v>213</v>
      </c>
      <c r="C113" s="48">
        <v>4500217</v>
      </c>
      <c r="D113" s="22" t="s">
        <v>217</v>
      </c>
      <c r="E113" s="23">
        <v>0</v>
      </c>
      <c r="F113" s="24">
        <v>0</v>
      </c>
      <c r="G113" s="24">
        <v>0</v>
      </c>
      <c r="H113" s="24">
        <v>0</v>
      </c>
      <c r="I113" s="24">
        <v>0</v>
      </c>
      <c r="J113" s="24">
        <v>0</v>
      </c>
      <c r="K113" s="9">
        <f t="shared" si="16"/>
        <v>0</v>
      </c>
      <c r="L113" s="9">
        <f t="shared" si="17"/>
        <v>0</v>
      </c>
      <c r="M113" s="50">
        <v>0</v>
      </c>
      <c r="N113" s="91"/>
    </row>
    <row r="114" spans="1:14" ht="21" x14ac:dyDescent="0.25">
      <c r="A114" s="93" t="s">
        <v>212</v>
      </c>
      <c r="B114" s="93" t="s">
        <v>213</v>
      </c>
      <c r="C114" s="48">
        <v>4500240</v>
      </c>
      <c r="D114" s="22" t="s">
        <v>218</v>
      </c>
      <c r="E114" s="23">
        <v>30755.9</v>
      </c>
      <c r="F114" s="24">
        <v>0</v>
      </c>
      <c r="G114" s="24">
        <v>30755.9</v>
      </c>
      <c r="H114" s="24">
        <v>0</v>
      </c>
      <c r="I114" s="24">
        <v>0</v>
      </c>
      <c r="J114" s="24">
        <v>0</v>
      </c>
      <c r="K114" s="9">
        <f t="shared" si="16"/>
        <v>30755.9</v>
      </c>
      <c r="L114" s="9">
        <f t="shared" si="17"/>
        <v>0</v>
      </c>
      <c r="M114" s="50">
        <v>0</v>
      </c>
      <c r="N114" s="91"/>
    </row>
    <row r="115" spans="1:14" ht="21" x14ac:dyDescent="0.25">
      <c r="A115" s="93" t="s">
        <v>212</v>
      </c>
      <c r="B115" s="93" t="s">
        <v>213</v>
      </c>
      <c r="C115" s="48">
        <v>4500246</v>
      </c>
      <c r="D115" s="22" t="s">
        <v>219</v>
      </c>
      <c r="E115" s="23">
        <v>0</v>
      </c>
      <c r="F115" s="24">
        <v>0</v>
      </c>
      <c r="G115" s="24">
        <v>0</v>
      </c>
      <c r="H115" s="24">
        <v>0</v>
      </c>
      <c r="I115" s="24">
        <v>0</v>
      </c>
      <c r="J115" s="24">
        <v>0</v>
      </c>
      <c r="K115" s="9">
        <f t="shared" si="16"/>
        <v>0</v>
      </c>
      <c r="L115" s="9">
        <f t="shared" si="17"/>
        <v>0</v>
      </c>
      <c r="M115" s="50">
        <v>0</v>
      </c>
      <c r="N115" s="91"/>
    </row>
    <row r="116" spans="1:14" ht="21" x14ac:dyDescent="0.25">
      <c r="A116" s="93" t="s">
        <v>212</v>
      </c>
      <c r="B116" s="93" t="s">
        <v>213</v>
      </c>
      <c r="C116" s="48">
        <v>4500264</v>
      </c>
      <c r="D116" s="22" t="s">
        <v>220</v>
      </c>
      <c r="E116" s="23">
        <v>100312.77</v>
      </c>
      <c r="F116" s="24">
        <v>0</v>
      </c>
      <c r="G116" s="24">
        <v>100312.77</v>
      </c>
      <c r="H116" s="24">
        <v>0</v>
      </c>
      <c r="I116" s="24">
        <v>0</v>
      </c>
      <c r="J116" s="24">
        <v>0</v>
      </c>
      <c r="K116" s="9">
        <f t="shared" si="16"/>
        <v>100312.77</v>
      </c>
      <c r="L116" s="9">
        <f t="shared" si="17"/>
        <v>0</v>
      </c>
      <c r="M116" s="50">
        <v>0</v>
      </c>
      <c r="N116" s="91"/>
    </row>
    <row r="117" spans="1:14" ht="21" x14ac:dyDescent="0.25">
      <c r="A117" s="93" t="s">
        <v>212</v>
      </c>
      <c r="B117" s="93" t="s">
        <v>213</v>
      </c>
      <c r="C117" s="48">
        <v>4500269</v>
      </c>
      <c r="D117" s="22" t="s">
        <v>221</v>
      </c>
      <c r="E117" s="23">
        <v>0</v>
      </c>
      <c r="F117" s="24">
        <v>0</v>
      </c>
      <c r="G117" s="24">
        <v>0</v>
      </c>
      <c r="H117" s="24">
        <v>0</v>
      </c>
      <c r="I117" s="24">
        <v>0</v>
      </c>
      <c r="J117" s="24">
        <v>0</v>
      </c>
      <c r="K117" s="9">
        <f t="shared" si="16"/>
        <v>0</v>
      </c>
      <c r="L117" s="9">
        <f t="shared" si="17"/>
        <v>0</v>
      </c>
      <c r="M117" s="50">
        <v>0</v>
      </c>
      <c r="N117" s="91"/>
    </row>
    <row r="118" spans="1:14" ht="21" x14ac:dyDescent="0.25">
      <c r="A118" s="93" t="s">
        <v>212</v>
      </c>
      <c r="B118" s="93" t="s">
        <v>213</v>
      </c>
      <c r="C118" s="48">
        <v>4500288</v>
      </c>
      <c r="D118" s="22" t="s">
        <v>222</v>
      </c>
      <c r="E118" s="23">
        <v>0</v>
      </c>
      <c r="F118" s="24">
        <v>0</v>
      </c>
      <c r="G118" s="24">
        <v>0</v>
      </c>
      <c r="H118" s="24">
        <v>0</v>
      </c>
      <c r="I118" s="24">
        <v>0</v>
      </c>
      <c r="J118" s="24">
        <v>0</v>
      </c>
      <c r="K118" s="9">
        <f t="shared" si="16"/>
        <v>0</v>
      </c>
      <c r="L118" s="9">
        <f t="shared" si="17"/>
        <v>0</v>
      </c>
      <c r="M118" s="50">
        <v>0</v>
      </c>
      <c r="N118" s="91"/>
    </row>
    <row r="119" spans="1:14" ht="21" x14ac:dyDescent="0.25">
      <c r="A119" s="93" t="s">
        <v>212</v>
      </c>
      <c r="B119" s="93" t="s">
        <v>213</v>
      </c>
      <c r="C119" s="48">
        <v>4501324</v>
      </c>
      <c r="D119" s="22" t="s">
        <v>223</v>
      </c>
      <c r="E119" s="23">
        <v>0</v>
      </c>
      <c r="F119" s="24">
        <v>0</v>
      </c>
      <c r="G119" s="24">
        <v>0</v>
      </c>
      <c r="H119" s="24">
        <v>0</v>
      </c>
      <c r="I119" s="24">
        <v>0</v>
      </c>
      <c r="J119" s="24">
        <v>0</v>
      </c>
      <c r="K119" s="9">
        <f t="shared" si="16"/>
        <v>0</v>
      </c>
      <c r="L119" s="9">
        <f t="shared" si="17"/>
        <v>0</v>
      </c>
      <c r="M119" s="50">
        <v>0</v>
      </c>
      <c r="N119" s="91"/>
    </row>
    <row r="120" spans="1:14" ht="21" x14ac:dyDescent="0.25">
      <c r="A120" s="93" t="s">
        <v>224</v>
      </c>
      <c r="B120" s="93" t="s">
        <v>225</v>
      </c>
      <c r="C120" s="48">
        <v>4500220</v>
      </c>
      <c r="D120" s="22" t="s">
        <v>226</v>
      </c>
      <c r="E120" s="23">
        <v>0</v>
      </c>
      <c r="F120" s="24">
        <v>0</v>
      </c>
      <c r="G120" s="24">
        <v>0</v>
      </c>
      <c r="H120" s="24">
        <v>0</v>
      </c>
      <c r="I120" s="24">
        <v>0</v>
      </c>
      <c r="J120" s="24">
        <v>0</v>
      </c>
      <c r="K120" s="9">
        <f t="shared" si="16"/>
        <v>0</v>
      </c>
      <c r="L120" s="9">
        <f t="shared" si="17"/>
        <v>0</v>
      </c>
      <c r="M120" s="50">
        <v>0</v>
      </c>
      <c r="N120" s="91"/>
    </row>
    <row r="121" spans="1:14" ht="21" x14ac:dyDescent="0.25">
      <c r="A121" s="93" t="s">
        <v>224</v>
      </c>
      <c r="B121" s="93" t="s">
        <v>225</v>
      </c>
      <c r="C121" s="48">
        <v>4500221</v>
      </c>
      <c r="D121" s="22" t="s">
        <v>227</v>
      </c>
      <c r="E121" s="23">
        <v>0</v>
      </c>
      <c r="F121" s="24">
        <v>0</v>
      </c>
      <c r="G121" s="24">
        <v>0</v>
      </c>
      <c r="H121" s="24">
        <v>0</v>
      </c>
      <c r="I121" s="24">
        <v>0</v>
      </c>
      <c r="J121" s="24">
        <v>0</v>
      </c>
      <c r="K121" s="9">
        <f t="shared" si="16"/>
        <v>0</v>
      </c>
      <c r="L121" s="9">
        <f t="shared" si="17"/>
        <v>0</v>
      </c>
      <c r="M121" s="50">
        <v>0</v>
      </c>
      <c r="N121" s="91"/>
    </row>
    <row r="122" spans="1:14" ht="21" x14ac:dyDescent="0.25">
      <c r="A122" s="93" t="s">
        <v>224</v>
      </c>
      <c r="B122" s="93" t="s">
        <v>225</v>
      </c>
      <c r="C122" s="48">
        <v>4500222</v>
      </c>
      <c r="D122" s="22" t="s">
        <v>228</v>
      </c>
      <c r="E122" s="23">
        <v>0</v>
      </c>
      <c r="F122" s="24">
        <v>0</v>
      </c>
      <c r="G122" s="24">
        <v>0</v>
      </c>
      <c r="H122" s="24">
        <v>0</v>
      </c>
      <c r="I122" s="24">
        <v>0</v>
      </c>
      <c r="J122" s="24">
        <v>0</v>
      </c>
      <c r="K122" s="9">
        <f t="shared" si="16"/>
        <v>0</v>
      </c>
      <c r="L122" s="9">
        <f t="shared" si="17"/>
        <v>0</v>
      </c>
      <c r="M122" s="50">
        <v>0</v>
      </c>
      <c r="N122" s="91"/>
    </row>
    <row r="123" spans="1:14" ht="21" x14ac:dyDescent="0.25">
      <c r="A123" s="93" t="s">
        <v>224</v>
      </c>
      <c r="B123" s="93" t="s">
        <v>225</v>
      </c>
      <c r="C123" s="48">
        <v>4500223</v>
      </c>
      <c r="D123" s="22" t="s">
        <v>229</v>
      </c>
      <c r="E123" s="23">
        <v>0</v>
      </c>
      <c r="F123" s="24">
        <v>0</v>
      </c>
      <c r="G123" s="24">
        <v>0</v>
      </c>
      <c r="H123" s="24">
        <v>0</v>
      </c>
      <c r="I123" s="24">
        <v>0</v>
      </c>
      <c r="J123" s="24">
        <v>0</v>
      </c>
      <c r="K123" s="9">
        <f t="shared" si="16"/>
        <v>0</v>
      </c>
      <c r="L123" s="9">
        <f t="shared" si="17"/>
        <v>0</v>
      </c>
      <c r="M123" s="50">
        <v>0</v>
      </c>
      <c r="N123" s="91"/>
    </row>
    <row r="124" spans="1:14" ht="21" x14ac:dyDescent="0.25">
      <c r="A124" s="93" t="s">
        <v>224</v>
      </c>
      <c r="B124" s="93" t="s">
        <v>225</v>
      </c>
      <c r="C124" s="48">
        <v>4500224</v>
      </c>
      <c r="D124" s="22" t="s">
        <v>230</v>
      </c>
      <c r="E124" s="23">
        <v>12556.9</v>
      </c>
      <c r="F124" s="24">
        <v>0</v>
      </c>
      <c r="G124" s="24">
        <v>0</v>
      </c>
      <c r="H124" s="24">
        <v>12556.9</v>
      </c>
      <c r="I124" s="24">
        <v>0</v>
      </c>
      <c r="J124" s="24">
        <v>0</v>
      </c>
      <c r="K124" s="9">
        <f t="shared" si="16"/>
        <v>12556.9</v>
      </c>
      <c r="L124" s="9">
        <f t="shared" si="17"/>
        <v>0</v>
      </c>
      <c r="M124" s="50">
        <v>0</v>
      </c>
      <c r="N124" s="91"/>
    </row>
    <row r="125" spans="1:14" ht="21" x14ac:dyDescent="0.25">
      <c r="A125" s="93" t="s">
        <v>224</v>
      </c>
      <c r="B125" s="93" t="s">
        <v>225</v>
      </c>
      <c r="C125" s="48">
        <v>4500225</v>
      </c>
      <c r="D125" s="22" t="s">
        <v>231</v>
      </c>
      <c r="E125" s="23">
        <v>108</v>
      </c>
      <c r="F125" s="24">
        <v>0</v>
      </c>
      <c r="G125" s="24">
        <v>0</v>
      </c>
      <c r="H125" s="24">
        <v>108</v>
      </c>
      <c r="I125" s="24">
        <v>0</v>
      </c>
      <c r="J125" s="24">
        <v>0</v>
      </c>
      <c r="K125" s="9">
        <f t="shared" si="16"/>
        <v>108</v>
      </c>
      <c r="L125" s="9">
        <f t="shared" si="17"/>
        <v>0</v>
      </c>
      <c r="M125" s="50">
        <v>0</v>
      </c>
      <c r="N125" s="91"/>
    </row>
    <row r="126" spans="1:14" ht="21" x14ac:dyDescent="0.25">
      <c r="A126" s="93" t="s">
        <v>224</v>
      </c>
      <c r="B126" s="93" t="s">
        <v>225</v>
      </c>
      <c r="C126" s="48">
        <v>4500241</v>
      </c>
      <c r="D126" s="22" t="s">
        <v>232</v>
      </c>
      <c r="E126" s="23">
        <v>0</v>
      </c>
      <c r="F126" s="24">
        <v>0</v>
      </c>
      <c r="G126" s="24">
        <v>0</v>
      </c>
      <c r="H126" s="24">
        <v>0</v>
      </c>
      <c r="I126" s="24">
        <v>0</v>
      </c>
      <c r="J126" s="24">
        <v>0</v>
      </c>
      <c r="K126" s="9">
        <f t="shared" si="16"/>
        <v>0</v>
      </c>
      <c r="L126" s="9">
        <f t="shared" si="17"/>
        <v>0</v>
      </c>
      <c r="M126" s="50">
        <v>0</v>
      </c>
      <c r="N126" s="91"/>
    </row>
    <row r="127" spans="1:14" ht="21" x14ac:dyDescent="0.25">
      <c r="A127" s="93" t="s">
        <v>224</v>
      </c>
      <c r="B127" s="93" t="s">
        <v>225</v>
      </c>
      <c r="C127" s="48">
        <v>4500242</v>
      </c>
      <c r="D127" s="22" t="s">
        <v>233</v>
      </c>
      <c r="E127" s="23">
        <v>0</v>
      </c>
      <c r="F127" s="24">
        <v>0</v>
      </c>
      <c r="G127" s="24">
        <v>0</v>
      </c>
      <c r="H127" s="24">
        <v>0</v>
      </c>
      <c r="I127" s="24">
        <v>0</v>
      </c>
      <c r="J127" s="24">
        <v>0</v>
      </c>
      <c r="K127" s="9">
        <f t="shared" si="16"/>
        <v>0</v>
      </c>
      <c r="L127" s="9">
        <f t="shared" si="17"/>
        <v>0</v>
      </c>
      <c r="M127" s="50">
        <v>0</v>
      </c>
      <c r="N127" s="91"/>
    </row>
    <row r="128" spans="1:14" ht="21" x14ac:dyDescent="0.25">
      <c r="A128" s="93" t="s">
        <v>224</v>
      </c>
      <c r="B128" s="93" t="s">
        <v>225</v>
      </c>
      <c r="C128" s="48">
        <v>4500273</v>
      </c>
      <c r="D128" s="22" t="s">
        <v>234</v>
      </c>
      <c r="E128" s="23">
        <v>0</v>
      </c>
      <c r="F128" s="24">
        <v>0</v>
      </c>
      <c r="G128" s="24">
        <v>0</v>
      </c>
      <c r="H128" s="24">
        <v>0</v>
      </c>
      <c r="I128" s="24">
        <v>0</v>
      </c>
      <c r="J128" s="24">
        <v>0</v>
      </c>
      <c r="K128" s="9">
        <f t="shared" si="16"/>
        <v>0</v>
      </c>
      <c r="L128" s="9">
        <f t="shared" si="17"/>
        <v>0</v>
      </c>
      <c r="M128" s="50">
        <v>0</v>
      </c>
      <c r="N128" s="91"/>
    </row>
    <row r="129" spans="1:14" x14ac:dyDescent="0.25">
      <c r="A129" s="93" t="s">
        <v>235</v>
      </c>
      <c r="B129" s="93" t="s">
        <v>236</v>
      </c>
      <c r="C129" s="48">
        <v>4500213</v>
      </c>
      <c r="D129" s="22" t="s">
        <v>237</v>
      </c>
      <c r="E129" s="23">
        <v>4093725.16</v>
      </c>
      <c r="F129" s="24">
        <v>4093725.16</v>
      </c>
      <c r="G129" s="24">
        <v>0</v>
      </c>
      <c r="H129" s="24">
        <v>0</v>
      </c>
      <c r="I129" s="24">
        <v>0</v>
      </c>
      <c r="J129" s="24">
        <v>0</v>
      </c>
      <c r="K129" s="9">
        <f t="shared" si="16"/>
        <v>4093725.16</v>
      </c>
      <c r="L129" s="9">
        <f t="shared" si="17"/>
        <v>0</v>
      </c>
      <c r="M129" s="50">
        <v>0</v>
      </c>
      <c r="N129" s="91"/>
    </row>
    <row r="130" spans="1:14" ht="21" x14ac:dyDescent="0.25">
      <c r="A130" s="93" t="s">
        <v>235</v>
      </c>
      <c r="B130" s="93" t="s">
        <v>236</v>
      </c>
      <c r="C130" s="48">
        <v>4501212</v>
      </c>
      <c r="D130" s="22" t="s">
        <v>238</v>
      </c>
      <c r="E130" s="23">
        <v>0</v>
      </c>
      <c r="F130" s="24">
        <v>0</v>
      </c>
      <c r="G130" s="24">
        <v>0</v>
      </c>
      <c r="H130" s="24">
        <v>0</v>
      </c>
      <c r="I130" s="24">
        <v>0</v>
      </c>
      <c r="J130" s="24">
        <v>0</v>
      </c>
      <c r="K130" s="9">
        <f t="shared" si="16"/>
        <v>0</v>
      </c>
      <c r="L130" s="9">
        <f t="shared" si="17"/>
        <v>0</v>
      </c>
      <c r="M130" s="50">
        <v>0</v>
      </c>
      <c r="N130" s="91"/>
    </row>
    <row r="131" spans="1:14" ht="21" x14ac:dyDescent="0.25">
      <c r="A131" s="93" t="s">
        <v>239</v>
      </c>
      <c r="B131" s="93" t="s">
        <v>240</v>
      </c>
      <c r="C131" s="48">
        <v>4501206</v>
      </c>
      <c r="D131" s="22" t="s">
        <v>241</v>
      </c>
      <c r="E131" s="23">
        <v>0</v>
      </c>
      <c r="F131" s="24">
        <v>0</v>
      </c>
      <c r="G131" s="24">
        <v>0</v>
      </c>
      <c r="H131" s="24">
        <v>0</v>
      </c>
      <c r="I131" s="24">
        <v>0</v>
      </c>
      <c r="J131" s="24">
        <v>0</v>
      </c>
      <c r="K131" s="9">
        <f t="shared" si="16"/>
        <v>0</v>
      </c>
      <c r="L131" s="9">
        <f t="shared" si="17"/>
        <v>0</v>
      </c>
      <c r="M131" s="50">
        <v>0</v>
      </c>
      <c r="N131" s="91"/>
    </row>
    <row r="132" spans="1:14" x14ac:dyDescent="0.25">
      <c r="A132" s="93" t="s">
        <v>239</v>
      </c>
      <c r="B132" s="93" t="s">
        <v>240</v>
      </c>
      <c r="C132" s="48">
        <v>4501311</v>
      </c>
      <c r="D132" s="22" t="s">
        <v>242</v>
      </c>
      <c r="E132" s="23">
        <v>986697.29</v>
      </c>
      <c r="F132" s="24">
        <v>927495.45</v>
      </c>
      <c r="G132" s="24">
        <v>59201.84</v>
      </c>
      <c r="H132" s="24">
        <v>0</v>
      </c>
      <c r="I132" s="24">
        <v>0</v>
      </c>
      <c r="J132" s="24">
        <v>0</v>
      </c>
      <c r="K132" s="9">
        <f t="shared" si="16"/>
        <v>986697.28999999992</v>
      </c>
      <c r="L132" s="9">
        <f t="shared" si="17"/>
        <v>0</v>
      </c>
      <c r="M132" s="50">
        <v>0</v>
      </c>
      <c r="N132" s="91"/>
    </row>
    <row r="133" spans="1:14" ht="21" x14ac:dyDescent="0.25">
      <c r="A133" s="93" t="s">
        <v>243</v>
      </c>
      <c r="B133" s="93" t="s">
        <v>244</v>
      </c>
      <c r="C133" s="48">
        <v>4501312</v>
      </c>
      <c r="D133" s="22" t="s">
        <v>245</v>
      </c>
      <c r="E133" s="23">
        <v>199891.44</v>
      </c>
      <c r="F133" s="24">
        <v>199891.44</v>
      </c>
      <c r="G133" s="24">
        <v>0</v>
      </c>
      <c r="H133" s="24">
        <v>0</v>
      </c>
      <c r="I133" s="24">
        <v>0</v>
      </c>
      <c r="J133" s="24">
        <v>0</v>
      </c>
      <c r="K133" s="9">
        <f t="shared" si="16"/>
        <v>199891.44</v>
      </c>
      <c r="L133" s="9">
        <f t="shared" si="17"/>
        <v>0</v>
      </c>
      <c r="M133" s="50">
        <v>0</v>
      </c>
      <c r="N133" s="91"/>
    </row>
    <row r="134" spans="1:14" ht="21" x14ac:dyDescent="0.25">
      <c r="A134" s="93" t="s">
        <v>246</v>
      </c>
      <c r="B134" s="93" t="s">
        <v>247</v>
      </c>
      <c r="C134" s="48">
        <v>4500271</v>
      </c>
      <c r="D134" s="22" t="s">
        <v>248</v>
      </c>
      <c r="E134" s="23">
        <v>0</v>
      </c>
      <c r="F134" s="24">
        <v>0</v>
      </c>
      <c r="G134" s="24">
        <v>0</v>
      </c>
      <c r="H134" s="24">
        <v>0</v>
      </c>
      <c r="I134" s="24">
        <v>0</v>
      </c>
      <c r="J134" s="24">
        <v>0</v>
      </c>
      <c r="K134" s="9">
        <f t="shared" si="16"/>
        <v>0</v>
      </c>
      <c r="L134" s="9">
        <f t="shared" si="17"/>
        <v>0</v>
      </c>
      <c r="M134" s="50">
        <v>0</v>
      </c>
      <c r="N134" s="91"/>
    </row>
    <row r="135" spans="1:14" x14ac:dyDescent="0.25">
      <c r="A135" s="93" t="s">
        <v>249</v>
      </c>
      <c r="B135" s="93" t="s">
        <v>250</v>
      </c>
      <c r="C135" s="48">
        <v>4500255</v>
      </c>
      <c r="D135" s="22" t="s">
        <v>251</v>
      </c>
      <c r="E135" s="23">
        <v>1115800.4099999999</v>
      </c>
      <c r="F135" s="24">
        <v>636006.23</v>
      </c>
      <c r="G135" s="24">
        <v>479794.18</v>
      </c>
      <c r="H135" s="24">
        <v>0</v>
      </c>
      <c r="I135" s="24">
        <v>0</v>
      </c>
      <c r="J135" s="24">
        <v>0</v>
      </c>
      <c r="K135" s="9">
        <f t="shared" si="16"/>
        <v>1115800.4099999999</v>
      </c>
      <c r="L135" s="9">
        <f t="shared" si="17"/>
        <v>0</v>
      </c>
      <c r="M135" s="50">
        <v>0</v>
      </c>
      <c r="N135" s="91"/>
    </row>
    <row r="136" spans="1:14" ht="21" x14ac:dyDescent="0.25">
      <c r="A136" s="93" t="s">
        <v>249</v>
      </c>
      <c r="B136" s="93" t="s">
        <v>250</v>
      </c>
      <c r="C136" s="48">
        <v>4501218</v>
      </c>
      <c r="D136" s="22" t="s">
        <v>252</v>
      </c>
      <c r="E136" s="23">
        <v>0</v>
      </c>
      <c r="F136" s="24">
        <v>0</v>
      </c>
      <c r="G136" s="24">
        <v>0</v>
      </c>
      <c r="H136" s="24">
        <v>0</v>
      </c>
      <c r="I136" s="24">
        <v>0</v>
      </c>
      <c r="J136" s="24">
        <v>0</v>
      </c>
      <c r="K136" s="9">
        <f t="shared" si="16"/>
        <v>0</v>
      </c>
      <c r="L136" s="9">
        <f t="shared" si="17"/>
        <v>0</v>
      </c>
      <c r="M136" s="50">
        <v>0</v>
      </c>
      <c r="N136" s="91"/>
    </row>
    <row r="137" spans="1:14" ht="21" x14ac:dyDescent="0.25">
      <c r="A137" s="93" t="s">
        <v>253</v>
      </c>
      <c r="B137" s="93" t="s">
        <v>254</v>
      </c>
      <c r="C137" s="48">
        <v>4500204</v>
      </c>
      <c r="D137" s="22" t="s">
        <v>255</v>
      </c>
      <c r="E137" s="23">
        <v>308935</v>
      </c>
      <c r="F137" s="24">
        <v>0</v>
      </c>
      <c r="G137" s="24">
        <v>308935</v>
      </c>
      <c r="H137" s="24">
        <v>0</v>
      </c>
      <c r="I137" s="24">
        <v>0</v>
      </c>
      <c r="J137" s="24">
        <v>0</v>
      </c>
      <c r="K137" s="9">
        <f t="shared" si="16"/>
        <v>308935</v>
      </c>
      <c r="L137" s="9">
        <f t="shared" si="17"/>
        <v>0</v>
      </c>
      <c r="M137" s="50">
        <v>0</v>
      </c>
      <c r="N137" s="91"/>
    </row>
    <row r="138" spans="1:14" ht="21" x14ac:dyDescent="0.25">
      <c r="A138" s="93" t="s">
        <v>256</v>
      </c>
      <c r="B138" s="93" t="s">
        <v>257</v>
      </c>
      <c r="C138" s="48">
        <v>4500247</v>
      </c>
      <c r="D138" s="22" t="s">
        <v>258</v>
      </c>
      <c r="E138" s="23">
        <v>582219.26</v>
      </c>
      <c r="F138" s="24">
        <v>0</v>
      </c>
      <c r="G138" s="24">
        <v>582219.26</v>
      </c>
      <c r="H138" s="24">
        <v>0</v>
      </c>
      <c r="I138" s="24">
        <v>0</v>
      </c>
      <c r="J138" s="24">
        <v>0</v>
      </c>
      <c r="K138" s="9">
        <f t="shared" si="16"/>
        <v>582219.26</v>
      </c>
      <c r="L138" s="9">
        <f t="shared" si="17"/>
        <v>0</v>
      </c>
      <c r="M138" s="50">
        <v>0</v>
      </c>
      <c r="N138" s="91"/>
    </row>
    <row r="139" spans="1:14" ht="21" x14ac:dyDescent="0.25">
      <c r="A139" s="93" t="s">
        <v>256</v>
      </c>
      <c r="B139" s="93" t="s">
        <v>257</v>
      </c>
      <c r="C139" s="48">
        <v>4501313</v>
      </c>
      <c r="D139" s="22" t="s">
        <v>259</v>
      </c>
      <c r="E139" s="23">
        <v>0</v>
      </c>
      <c r="F139" s="24">
        <v>0</v>
      </c>
      <c r="G139" s="24">
        <v>0</v>
      </c>
      <c r="H139" s="24">
        <v>0</v>
      </c>
      <c r="I139" s="24">
        <v>0</v>
      </c>
      <c r="J139" s="24">
        <v>0</v>
      </c>
      <c r="K139" s="9">
        <f t="shared" si="16"/>
        <v>0</v>
      </c>
      <c r="L139" s="9">
        <f t="shared" si="17"/>
        <v>0</v>
      </c>
      <c r="M139" s="50">
        <v>0</v>
      </c>
      <c r="N139" s="91"/>
    </row>
    <row r="140" spans="1:14" x14ac:dyDescent="0.25">
      <c r="A140" s="93" t="s">
        <v>260</v>
      </c>
      <c r="B140" s="93" t="s">
        <v>261</v>
      </c>
      <c r="C140" s="48">
        <v>4500250</v>
      </c>
      <c r="D140" s="22" t="s">
        <v>262</v>
      </c>
      <c r="E140" s="23">
        <v>96221.34</v>
      </c>
      <c r="F140" s="24">
        <v>0</v>
      </c>
      <c r="G140" s="24">
        <v>96221.34</v>
      </c>
      <c r="H140" s="24">
        <v>0</v>
      </c>
      <c r="I140" s="24">
        <v>0</v>
      </c>
      <c r="J140" s="24">
        <v>0</v>
      </c>
      <c r="K140" s="9">
        <f t="shared" si="16"/>
        <v>96221.34</v>
      </c>
      <c r="L140" s="9">
        <f t="shared" si="17"/>
        <v>0</v>
      </c>
      <c r="M140" s="50">
        <v>0</v>
      </c>
      <c r="N140" s="91"/>
    </row>
    <row r="141" spans="1:14" ht="21" x14ac:dyDescent="0.25">
      <c r="A141" s="93" t="s">
        <v>263</v>
      </c>
      <c r="B141" s="93" t="s">
        <v>264</v>
      </c>
      <c r="C141" s="48">
        <v>4500272</v>
      </c>
      <c r="D141" s="22" t="s">
        <v>265</v>
      </c>
      <c r="E141" s="23">
        <v>0</v>
      </c>
      <c r="F141" s="24">
        <v>0</v>
      </c>
      <c r="G141" s="24">
        <v>0</v>
      </c>
      <c r="H141" s="24">
        <v>0</v>
      </c>
      <c r="I141" s="24">
        <v>0</v>
      </c>
      <c r="J141" s="24">
        <v>0</v>
      </c>
      <c r="K141" s="9">
        <f t="shared" si="16"/>
        <v>0</v>
      </c>
      <c r="L141" s="9">
        <f t="shared" si="17"/>
        <v>0</v>
      </c>
      <c r="M141" s="50">
        <v>0</v>
      </c>
      <c r="N141" s="91"/>
    </row>
    <row r="142" spans="1:14" ht="21" x14ac:dyDescent="0.25">
      <c r="A142" s="93" t="s">
        <v>266</v>
      </c>
      <c r="B142" s="93" t="s">
        <v>267</v>
      </c>
      <c r="C142" s="48">
        <v>4500248</v>
      </c>
      <c r="D142" s="22" t="s">
        <v>268</v>
      </c>
      <c r="E142" s="23">
        <v>0</v>
      </c>
      <c r="F142" s="24">
        <v>0</v>
      </c>
      <c r="G142" s="24">
        <v>0</v>
      </c>
      <c r="H142" s="24">
        <v>0</v>
      </c>
      <c r="I142" s="24">
        <v>0</v>
      </c>
      <c r="J142" s="24">
        <v>0</v>
      </c>
      <c r="K142" s="9">
        <f t="shared" si="16"/>
        <v>0</v>
      </c>
      <c r="L142" s="9">
        <f t="shared" si="17"/>
        <v>0</v>
      </c>
      <c r="M142" s="50">
        <v>0</v>
      </c>
      <c r="N142" s="91"/>
    </row>
    <row r="143" spans="1:14" ht="21" x14ac:dyDescent="0.25">
      <c r="A143" s="93" t="s">
        <v>269</v>
      </c>
      <c r="B143" s="93" t="s">
        <v>270</v>
      </c>
      <c r="C143" s="48">
        <v>4501325</v>
      </c>
      <c r="D143" s="22" t="s">
        <v>271</v>
      </c>
      <c r="E143" s="23">
        <v>0</v>
      </c>
      <c r="F143" s="24">
        <v>0</v>
      </c>
      <c r="G143" s="24">
        <v>0</v>
      </c>
      <c r="H143" s="24">
        <v>0</v>
      </c>
      <c r="I143" s="24">
        <v>0</v>
      </c>
      <c r="J143" s="24">
        <v>0</v>
      </c>
      <c r="K143" s="9">
        <f t="shared" si="16"/>
        <v>0</v>
      </c>
      <c r="L143" s="9">
        <f t="shared" si="17"/>
        <v>0</v>
      </c>
      <c r="M143" s="50">
        <v>0</v>
      </c>
      <c r="N143" s="91"/>
    </row>
    <row r="144" spans="1:14" ht="21" x14ac:dyDescent="0.25">
      <c r="A144" s="93" t="s">
        <v>272</v>
      </c>
      <c r="B144" s="93" t="s">
        <v>273</v>
      </c>
      <c r="C144" s="48">
        <v>4500286</v>
      </c>
      <c r="D144" s="22" t="s">
        <v>274</v>
      </c>
      <c r="E144" s="23">
        <v>204892</v>
      </c>
      <c r="F144" s="24">
        <v>204892</v>
      </c>
      <c r="G144" s="24">
        <v>0</v>
      </c>
      <c r="H144" s="24">
        <v>0</v>
      </c>
      <c r="I144" s="24">
        <v>0</v>
      </c>
      <c r="J144" s="24">
        <v>0</v>
      </c>
      <c r="K144" s="9">
        <f t="shared" si="16"/>
        <v>204892</v>
      </c>
      <c r="L144" s="9">
        <f t="shared" si="17"/>
        <v>0</v>
      </c>
      <c r="M144" s="50">
        <v>0</v>
      </c>
      <c r="N144" s="91"/>
    </row>
    <row r="145" spans="1:14" ht="31.5" x14ac:dyDescent="0.25">
      <c r="A145" s="93" t="s">
        <v>275</v>
      </c>
      <c r="B145" s="93" t="s">
        <v>276</v>
      </c>
      <c r="C145" s="48">
        <v>4500202</v>
      </c>
      <c r="D145" s="22" t="s">
        <v>277</v>
      </c>
      <c r="E145" s="23">
        <v>0</v>
      </c>
      <c r="F145" s="24">
        <v>0</v>
      </c>
      <c r="G145" s="24">
        <v>0</v>
      </c>
      <c r="H145" s="24">
        <v>0</v>
      </c>
      <c r="I145" s="24">
        <v>0</v>
      </c>
      <c r="J145" s="24">
        <v>0</v>
      </c>
      <c r="K145" s="9">
        <f t="shared" si="16"/>
        <v>0</v>
      </c>
      <c r="L145" s="9">
        <f t="shared" si="17"/>
        <v>0</v>
      </c>
      <c r="M145" s="50">
        <v>0</v>
      </c>
      <c r="N145" s="91"/>
    </row>
    <row r="146" spans="1:14" ht="31.5" x14ac:dyDescent="0.25">
      <c r="A146" s="93" t="s">
        <v>275</v>
      </c>
      <c r="B146" s="93" t="s">
        <v>276</v>
      </c>
      <c r="C146" s="48">
        <v>4500210</v>
      </c>
      <c r="D146" s="22" t="s">
        <v>278</v>
      </c>
      <c r="E146" s="23">
        <v>0</v>
      </c>
      <c r="F146" s="24">
        <v>0</v>
      </c>
      <c r="G146" s="24">
        <v>0</v>
      </c>
      <c r="H146" s="24">
        <v>0</v>
      </c>
      <c r="I146" s="24">
        <v>0</v>
      </c>
      <c r="J146" s="24">
        <v>0</v>
      </c>
      <c r="K146" s="9">
        <f t="shared" si="16"/>
        <v>0</v>
      </c>
      <c r="L146" s="9">
        <f t="shared" si="17"/>
        <v>0</v>
      </c>
      <c r="M146" s="50">
        <v>0</v>
      </c>
      <c r="N146" s="91"/>
    </row>
    <row r="147" spans="1:14" ht="31.5" x14ac:dyDescent="0.25">
      <c r="A147" s="93" t="s">
        <v>275</v>
      </c>
      <c r="B147" s="93" t="s">
        <v>276</v>
      </c>
      <c r="C147" s="48">
        <v>4500216</v>
      </c>
      <c r="D147" s="22" t="s">
        <v>279</v>
      </c>
      <c r="E147" s="23">
        <v>0</v>
      </c>
      <c r="F147" s="24">
        <v>0</v>
      </c>
      <c r="G147" s="24">
        <v>0</v>
      </c>
      <c r="H147" s="24">
        <v>0</v>
      </c>
      <c r="I147" s="24">
        <v>0</v>
      </c>
      <c r="J147" s="24">
        <v>0</v>
      </c>
      <c r="K147" s="9">
        <f t="shared" si="16"/>
        <v>0</v>
      </c>
      <c r="L147" s="9">
        <f t="shared" si="17"/>
        <v>0</v>
      </c>
      <c r="M147" s="50">
        <v>0</v>
      </c>
      <c r="N147" s="91"/>
    </row>
    <row r="148" spans="1:14" ht="31.5" x14ac:dyDescent="0.25">
      <c r="A148" s="93" t="s">
        <v>275</v>
      </c>
      <c r="B148" s="93" t="s">
        <v>276</v>
      </c>
      <c r="C148" s="48">
        <v>4500219</v>
      </c>
      <c r="D148" s="22" t="s">
        <v>280</v>
      </c>
      <c r="E148" s="23">
        <v>0</v>
      </c>
      <c r="F148" s="24">
        <v>0</v>
      </c>
      <c r="G148" s="24">
        <v>0</v>
      </c>
      <c r="H148" s="24">
        <v>0</v>
      </c>
      <c r="I148" s="24">
        <v>0</v>
      </c>
      <c r="J148" s="24">
        <v>0</v>
      </c>
      <c r="K148" s="9">
        <f t="shared" si="16"/>
        <v>0</v>
      </c>
      <c r="L148" s="9">
        <f t="shared" si="17"/>
        <v>0</v>
      </c>
      <c r="M148" s="50">
        <v>0</v>
      </c>
      <c r="N148" s="91"/>
    </row>
    <row r="149" spans="1:14" ht="31.5" x14ac:dyDescent="0.25">
      <c r="A149" s="93" t="s">
        <v>275</v>
      </c>
      <c r="B149" s="93" t="s">
        <v>276</v>
      </c>
      <c r="C149" s="48">
        <v>4500274</v>
      </c>
      <c r="D149" s="22" t="s">
        <v>281</v>
      </c>
      <c r="E149" s="23">
        <v>0</v>
      </c>
      <c r="F149" s="24">
        <v>0</v>
      </c>
      <c r="G149" s="24">
        <v>0</v>
      </c>
      <c r="H149" s="24">
        <v>0</v>
      </c>
      <c r="I149" s="24">
        <v>0</v>
      </c>
      <c r="J149" s="24">
        <v>0</v>
      </c>
      <c r="K149" s="9">
        <f t="shared" si="16"/>
        <v>0</v>
      </c>
      <c r="L149" s="9">
        <f t="shared" si="17"/>
        <v>0</v>
      </c>
      <c r="M149" s="50">
        <v>0</v>
      </c>
      <c r="N149" s="91"/>
    </row>
    <row r="150" spans="1:14" ht="21" x14ac:dyDescent="0.25">
      <c r="A150" s="93" t="s">
        <v>282</v>
      </c>
      <c r="B150" s="93" t="s">
        <v>283</v>
      </c>
      <c r="C150" s="48">
        <v>4500275</v>
      </c>
      <c r="D150" s="22" t="s">
        <v>284</v>
      </c>
      <c r="E150" s="23">
        <v>0</v>
      </c>
      <c r="F150" s="24">
        <v>0</v>
      </c>
      <c r="G150" s="24">
        <v>0</v>
      </c>
      <c r="H150" s="24">
        <v>0</v>
      </c>
      <c r="I150" s="24">
        <v>0</v>
      </c>
      <c r="J150" s="24">
        <v>0</v>
      </c>
      <c r="K150" s="9">
        <f t="shared" si="16"/>
        <v>0</v>
      </c>
      <c r="L150" s="9">
        <f t="shared" si="17"/>
        <v>0</v>
      </c>
      <c r="M150" s="50">
        <v>0</v>
      </c>
      <c r="N150" s="91"/>
    </row>
    <row r="151" spans="1:14" ht="42" x14ac:dyDescent="0.25">
      <c r="A151" s="94" t="s">
        <v>285</v>
      </c>
      <c r="B151" s="94" t="s">
        <v>286</v>
      </c>
      <c r="C151" s="96" t="s">
        <v>1</v>
      </c>
      <c r="D151" s="97" t="s">
        <v>1</v>
      </c>
      <c r="E151" s="31">
        <f t="shared" ref="E151:J151" si="18">E159+E158+E157+E156+E155+E154+E153+E152</f>
        <v>22818833.659999996</v>
      </c>
      <c r="F151" s="31">
        <f t="shared" si="18"/>
        <v>19467089.579999998</v>
      </c>
      <c r="G151" s="31">
        <f t="shared" si="18"/>
        <v>3351744</v>
      </c>
      <c r="H151" s="31">
        <f t="shared" si="18"/>
        <v>0</v>
      </c>
      <c r="I151" s="31">
        <f t="shared" si="18"/>
        <v>0</v>
      </c>
      <c r="J151" s="31">
        <f t="shared" si="18"/>
        <v>0</v>
      </c>
      <c r="K151" s="32" t="s">
        <v>1</v>
      </c>
      <c r="L151" s="32" t="s">
        <v>1</v>
      </c>
      <c r="M151" s="31">
        <f>M159+M158+M157+M156+M155+M154+M153+M152</f>
        <v>0</v>
      </c>
      <c r="N151" s="90"/>
    </row>
    <row r="152" spans="1:14" ht="21" x14ac:dyDescent="0.25">
      <c r="A152" s="93" t="s">
        <v>287</v>
      </c>
      <c r="B152" s="93" t="s">
        <v>288</v>
      </c>
      <c r="C152" s="48">
        <v>4501210</v>
      </c>
      <c r="D152" s="22" t="s">
        <v>289</v>
      </c>
      <c r="E152" s="23">
        <v>19467089.579999998</v>
      </c>
      <c r="F152" s="24">
        <v>19467089.579999998</v>
      </c>
      <c r="G152" s="24">
        <v>0</v>
      </c>
      <c r="H152" s="24">
        <v>0</v>
      </c>
      <c r="I152" s="24">
        <v>0</v>
      </c>
      <c r="J152" s="24">
        <v>0</v>
      </c>
      <c r="K152" s="9">
        <f t="shared" ref="K152:K159" si="19">F152+G152+H152+I152+J152</f>
        <v>19467089.579999998</v>
      </c>
      <c r="L152" s="9">
        <f t="shared" ref="L152:L159" si="20">E152-K152</f>
        <v>0</v>
      </c>
      <c r="M152" s="50">
        <v>0</v>
      </c>
      <c r="N152" s="91"/>
    </row>
    <row r="153" spans="1:14" ht="21" x14ac:dyDescent="0.25">
      <c r="A153" s="93" t="s">
        <v>287</v>
      </c>
      <c r="B153" s="93" t="s">
        <v>288</v>
      </c>
      <c r="C153" s="48">
        <v>4501211</v>
      </c>
      <c r="D153" s="22" t="s">
        <v>290</v>
      </c>
      <c r="E153" s="23">
        <v>0</v>
      </c>
      <c r="F153" s="24">
        <v>0</v>
      </c>
      <c r="G153" s="24">
        <v>0</v>
      </c>
      <c r="H153" s="24">
        <v>0</v>
      </c>
      <c r="I153" s="24">
        <v>0</v>
      </c>
      <c r="J153" s="24">
        <v>0</v>
      </c>
      <c r="K153" s="9">
        <f t="shared" si="19"/>
        <v>0</v>
      </c>
      <c r="L153" s="9">
        <f t="shared" si="20"/>
        <v>0</v>
      </c>
      <c r="M153" s="50">
        <v>0</v>
      </c>
      <c r="N153" s="91"/>
    </row>
    <row r="154" spans="1:14" ht="21" x14ac:dyDescent="0.25">
      <c r="A154" s="93" t="s">
        <v>291</v>
      </c>
      <c r="B154" s="93" t="s">
        <v>292</v>
      </c>
      <c r="C154" s="48">
        <v>4501204</v>
      </c>
      <c r="D154" s="22" t="s">
        <v>293</v>
      </c>
      <c r="E154" s="23">
        <v>3351744.08</v>
      </c>
      <c r="F154" s="24">
        <v>0</v>
      </c>
      <c r="G154" s="24">
        <v>3351744</v>
      </c>
      <c r="H154" s="24">
        <v>0</v>
      </c>
      <c r="I154" s="24">
        <v>0</v>
      </c>
      <c r="J154" s="24">
        <v>0</v>
      </c>
      <c r="K154" s="9">
        <f t="shared" si="19"/>
        <v>3351744</v>
      </c>
      <c r="L154" s="9">
        <f t="shared" si="20"/>
        <v>8.0000000074505806E-2</v>
      </c>
      <c r="M154" s="50">
        <v>0</v>
      </c>
      <c r="N154" s="91"/>
    </row>
    <row r="155" spans="1:14" ht="21" x14ac:dyDescent="0.25">
      <c r="A155" s="93" t="s">
        <v>291</v>
      </c>
      <c r="B155" s="93" t="s">
        <v>292</v>
      </c>
      <c r="C155" s="48">
        <v>4501315</v>
      </c>
      <c r="D155" s="22" t="s">
        <v>294</v>
      </c>
      <c r="E155" s="23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9">
        <f t="shared" si="19"/>
        <v>0</v>
      </c>
      <c r="L155" s="9">
        <f t="shared" si="20"/>
        <v>0</v>
      </c>
      <c r="M155" s="50">
        <v>0</v>
      </c>
      <c r="N155" s="91"/>
    </row>
    <row r="156" spans="1:14" ht="31.5" x14ac:dyDescent="0.25">
      <c r="A156" s="93" t="s">
        <v>295</v>
      </c>
      <c r="B156" s="93" t="s">
        <v>296</v>
      </c>
      <c r="C156" s="48">
        <v>4501316</v>
      </c>
      <c r="D156" s="22" t="s">
        <v>297</v>
      </c>
      <c r="E156" s="23">
        <v>0</v>
      </c>
      <c r="F156" s="24">
        <v>0</v>
      </c>
      <c r="G156" s="24">
        <v>0</v>
      </c>
      <c r="H156" s="24">
        <v>0</v>
      </c>
      <c r="I156" s="24">
        <v>0</v>
      </c>
      <c r="J156" s="24">
        <v>0</v>
      </c>
      <c r="K156" s="9">
        <f t="shared" si="19"/>
        <v>0</v>
      </c>
      <c r="L156" s="9">
        <f t="shared" si="20"/>
        <v>0</v>
      </c>
      <c r="M156" s="50">
        <v>0</v>
      </c>
      <c r="N156" s="91"/>
    </row>
    <row r="157" spans="1:14" ht="21" x14ac:dyDescent="0.25">
      <c r="A157" s="93" t="s">
        <v>298</v>
      </c>
      <c r="B157" s="93" t="s">
        <v>299</v>
      </c>
      <c r="C157" s="48">
        <v>4501216</v>
      </c>
      <c r="D157" s="22" t="s">
        <v>300</v>
      </c>
      <c r="E157" s="23">
        <v>0</v>
      </c>
      <c r="F157" s="24">
        <v>0</v>
      </c>
      <c r="G157" s="24">
        <v>0</v>
      </c>
      <c r="H157" s="24">
        <v>0</v>
      </c>
      <c r="I157" s="24">
        <v>0</v>
      </c>
      <c r="J157" s="24">
        <v>0</v>
      </c>
      <c r="K157" s="9">
        <f t="shared" si="19"/>
        <v>0</v>
      </c>
      <c r="L157" s="9">
        <f t="shared" si="20"/>
        <v>0</v>
      </c>
      <c r="M157" s="50">
        <v>0</v>
      </c>
      <c r="N157" s="91"/>
    </row>
    <row r="158" spans="1:14" ht="21" x14ac:dyDescent="0.25">
      <c r="A158" s="93" t="s">
        <v>298</v>
      </c>
      <c r="B158" s="93" t="s">
        <v>299</v>
      </c>
      <c r="C158" s="48">
        <v>4501217</v>
      </c>
      <c r="D158" s="22" t="s">
        <v>301</v>
      </c>
      <c r="E158" s="23">
        <v>0</v>
      </c>
      <c r="F158" s="24">
        <v>0</v>
      </c>
      <c r="G158" s="24">
        <v>0</v>
      </c>
      <c r="H158" s="24">
        <v>0</v>
      </c>
      <c r="I158" s="24">
        <v>0</v>
      </c>
      <c r="J158" s="24">
        <v>0</v>
      </c>
      <c r="K158" s="9">
        <f t="shared" si="19"/>
        <v>0</v>
      </c>
      <c r="L158" s="9">
        <f t="shared" si="20"/>
        <v>0</v>
      </c>
      <c r="M158" s="50">
        <v>0</v>
      </c>
      <c r="N158" s="91"/>
    </row>
    <row r="159" spans="1:14" ht="31.5" x14ac:dyDescent="0.25">
      <c r="A159" s="93" t="s">
        <v>302</v>
      </c>
      <c r="B159" s="93" t="s">
        <v>303</v>
      </c>
      <c r="C159" s="48">
        <v>4500276</v>
      </c>
      <c r="D159" s="22" t="s">
        <v>304</v>
      </c>
      <c r="E159" s="23">
        <v>0</v>
      </c>
      <c r="F159" s="24">
        <v>0</v>
      </c>
      <c r="G159" s="24">
        <v>0</v>
      </c>
      <c r="H159" s="24">
        <v>0</v>
      </c>
      <c r="I159" s="24">
        <v>0</v>
      </c>
      <c r="J159" s="24">
        <v>0</v>
      </c>
      <c r="K159" s="9">
        <f t="shared" si="19"/>
        <v>0</v>
      </c>
      <c r="L159" s="9">
        <f t="shared" si="20"/>
        <v>0</v>
      </c>
      <c r="M159" s="50">
        <v>0</v>
      </c>
      <c r="N159" s="91"/>
    </row>
    <row r="160" spans="1:14" ht="31.5" x14ac:dyDescent="0.25">
      <c r="A160" s="94" t="s">
        <v>305</v>
      </c>
      <c r="B160" s="94" t="s">
        <v>306</v>
      </c>
      <c r="C160" s="99" t="s">
        <v>1</v>
      </c>
      <c r="D160" s="100" t="s">
        <v>1</v>
      </c>
      <c r="E160" s="31">
        <f t="shared" ref="E160:J160" si="21">E162+E161</f>
        <v>6601.9</v>
      </c>
      <c r="F160" s="31">
        <f t="shared" si="21"/>
        <v>0</v>
      </c>
      <c r="G160" s="31">
        <f t="shared" si="21"/>
        <v>0</v>
      </c>
      <c r="H160" s="31">
        <f t="shared" si="21"/>
        <v>6601.9</v>
      </c>
      <c r="I160" s="31">
        <f t="shared" si="21"/>
        <v>0</v>
      </c>
      <c r="J160" s="31">
        <f t="shared" si="21"/>
        <v>0</v>
      </c>
      <c r="K160" s="32" t="s">
        <v>1</v>
      </c>
      <c r="L160" s="32" t="s">
        <v>1</v>
      </c>
      <c r="M160" s="31">
        <f>M162+M161</f>
        <v>0</v>
      </c>
      <c r="N160" s="90"/>
    </row>
    <row r="161" spans="1:14" ht="21" x14ac:dyDescent="0.25">
      <c r="A161" s="93" t="s">
        <v>305</v>
      </c>
      <c r="B161" s="93" t="s">
        <v>306</v>
      </c>
      <c r="C161" s="48">
        <v>4500226</v>
      </c>
      <c r="D161" s="22" t="s">
        <v>307</v>
      </c>
      <c r="E161" s="23">
        <v>3574.9</v>
      </c>
      <c r="F161" s="24">
        <v>0</v>
      </c>
      <c r="G161" s="24">
        <v>0</v>
      </c>
      <c r="H161" s="24">
        <v>3574.9</v>
      </c>
      <c r="I161" s="24">
        <v>0</v>
      </c>
      <c r="J161" s="24">
        <v>0</v>
      </c>
      <c r="K161" s="9">
        <f>F161+G161+H161+I161+J161</f>
        <v>3574.9</v>
      </c>
      <c r="L161" s="9">
        <f>E161-K161</f>
        <v>0</v>
      </c>
      <c r="M161" s="50">
        <v>0</v>
      </c>
      <c r="N161" s="91"/>
    </row>
    <row r="162" spans="1:14" ht="21" x14ac:dyDescent="0.25">
      <c r="A162" s="93" t="s">
        <v>305</v>
      </c>
      <c r="B162" s="93" t="s">
        <v>306</v>
      </c>
      <c r="C162" s="48">
        <v>4500227</v>
      </c>
      <c r="D162" s="22" t="s">
        <v>308</v>
      </c>
      <c r="E162" s="23">
        <v>3027</v>
      </c>
      <c r="F162" s="24">
        <v>0</v>
      </c>
      <c r="G162" s="24">
        <v>0</v>
      </c>
      <c r="H162" s="24">
        <v>3027</v>
      </c>
      <c r="I162" s="24">
        <v>0</v>
      </c>
      <c r="J162" s="24">
        <v>0</v>
      </c>
      <c r="K162" s="9">
        <f>F162+G162+H162+I162+J162</f>
        <v>3027</v>
      </c>
      <c r="L162" s="9">
        <f>E162-K162</f>
        <v>0</v>
      </c>
      <c r="M162" s="50">
        <v>0</v>
      </c>
      <c r="N162" s="91"/>
    </row>
    <row r="163" spans="1:14" ht="21" x14ac:dyDescent="0.25">
      <c r="A163" s="94" t="s">
        <v>309</v>
      </c>
      <c r="B163" s="94" t="s">
        <v>310</v>
      </c>
      <c r="C163" s="45" t="s">
        <v>1</v>
      </c>
      <c r="D163" s="95" t="s">
        <v>1</v>
      </c>
      <c r="E163" s="31">
        <f t="shared" ref="E163:J163" si="22">E171+E170+E169+E168+E167+E166+E165+E164</f>
        <v>2677997.04</v>
      </c>
      <c r="F163" s="31">
        <f t="shared" si="22"/>
        <v>0</v>
      </c>
      <c r="G163" s="31">
        <f t="shared" si="22"/>
        <v>0</v>
      </c>
      <c r="H163" s="31">
        <f t="shared" si="22"/>
        <v>0</v>
      </c>
      <c r="I163" s="31">
        <f t="shared" si="22"/>
        <v>0</v>
      </c>
      <c r="J163" s="31">
        <f t="shared" si="22"/>
        <v>2677997.04</v>
      </c>
      <c r="K163" s="32" t="s">
        <v>1</v>
      </c>
      <c r="L163" s="32" t="s">
        <v>1</v>
      </c>
      <c r="M163" s="31">
        <f>M171+M170+M169+M168+M167+M166+M165+M164</f>
        <v>0</v>
      </c>
      <c r="N163" s="90"/>
    </row>
    <row r="164" spans="1:14" ht="21" x14ac:dyDescent="0.25">
      <c r="A164" s="93" t="s">
        <v>311</v>
      </c>
      <c r="B164" s="93" t="s">
        <v>312</v>
      </c>
      <c r="C164" s="48">
        <v>4500277</v>
      </c>
      <c r="D164" s="22" t="s">
        <v>313</v>
      </c>
      <c r="E164" s="23">
        <v>805617.22</v>
      </c>
      <c r="F164" s="24">
        <v>0</v>
      </c>
      <c r="G164" s="24">
        <v>0</v>
      </c>
      <c r="H164" s="24">
        <v>0</v>
      </c>
      <c r="I164" s="24">
        <v>0</v>
      </c>
      <c r="J164" s="24">
        <v>805617.22</v>
      </c>
      <c r="K164" s="9">
        <f t="shared" ref="K164:K171" si="23">F164+G164+H164+I164+J164</f>
        <v>805617.22</v>
      </c>
      <c r="L164" s="9">
        <f t="shared" ref="L164:L171" si="24">E164-K164</f>
        <v>0</v>
      </c>
      <c r="M164" s="50">
        <v>0</v>
      </c>
      <c r="N164" s="91"/>
    </row>
    <row r="165" spans="1:14" ht="21" x14ac:dyDescent="0.25">
      <c r="A165" s="93" t="s">
        <v>314</v>
      </c>
      <c r="B165" s="93" t="s">
        <v>315</v>
      </c>
      <c r="C165" s="48">
        <v>4500278</v>
      </c>
      <c r="D165" s="22" t="s">
        <v>316</v>
      </c>
      <c r="E165" s="23">
        <v>1645027.27</v>
      </c>
      <c r="F165" s="24">
        <v>0</v>
      </c>
      <c r="G165" s="24">
        <v>0</v>
      </c>
      <c r="H165" s="24">
        <v>0</v>
      </c>
      <c r="I165" s="24">
        <v>0</v>
      </c>
      <c r="J165" s="24">
        <v>1645027.27</v>
      </c>
      <c r="K165" s="9">
        <f t="shared" si="23"/>
        <v>1645027.27</v>
      </c>
      <c r="L165" s="9">
        <f t="shared" si="24"/>
        <v>0</v>
      </c>
      <c r="M165" s="50">
        <v>0</v>
      </c>
      <c r="N165" s="91"/>
    </row>
    <row r="166" spans="1:14" ht="21" x14ac:dyDescent="0.25">
      <c r="A166" s="93" t="s">
        <v>317</v>
      </c>
      <c r="B166" s="93" t="s">
        <v>318</v>
      </c>
      <c r="C166" s="48">
        <v>4500279</v>
      </c>
      <c r="D166" s="22" t="s">
        <v>319</v>
      </c>
      <c r="E166" s="23">
        <v>58397.4</v>
      </c>
      <c r="F166" s="24">
        <v>0</v>
      </c>
      <c r="G166" s="24">
        <v>0</v>
      </c>
      <c r="H166" s="24">
        <v>0</v>
      </c>
      <c r="I166" s="24">
        <v>0</v>
      </c>
      <c r="J166" s="24">
        <v>58397.4</v>
      </c>
      <c r="K166" s="9">
        <f t="shared" si="23"/>
        <v>58397.4</v>
      </c>
      <c r="L166" s="9">
        <f t="shared" si="24"/>
        <v>0</v>
      </c>
      <c r="M166" s="50">
        <v>0</v>
      </c>
      <c r="N166" s="91"/>
    </row>
    <row r="167" spans="1:14" ht="21" x14ac:dyDescent="0.25">
      <c r="A167" s="93" t="s">
        <v>320</v>
      </c>
      <c r="B167" s="93" t="s">
        <v>321</v>
      </c>
      <c r="C167" s="48">
        <v>4500280</v>
      </c>
      <c r="D167" s="22" t="s">
        <v>322</v>
      </c>
      <c r="E167" s="23">
        <v>0</v>
      </c>
      <c r="F167" s="24">
        <v>0</v>
      </c>
      <c r="G167" s="24">
        <v>0</v>
      </c>
      <c r="H167" s="24">
        <v>0</v>
      </c>
      <c r="I167" s="24">
        <v>0</v>
      </c>
      <c r="J167" s="24">
        <v>0</v>
      </c>
      <c r="K167" s="9">
        <f t="shared" si="23"/>
        <v>0</v>
      </c>
      <c r="L167" s="9">
        <f t="shared" si="24"/>
        <v>0</v>
      </c>
      <c r="M167" s="50">
        <v>0</v>
      </c>
      <c r="N167" s="91"/>
    </row>
    <row r="168" spans="1:14" ht="31.5" x14ac:dyDescent="0.25">
      <c r="A168" s="93" t="s">
        <v>323</v>
      </c>
      <c r="B168" s="93" t="s">
        <v>324</v>
      </c>
      <c r="C168" s="48">
        <v>4500265</v>
      </c>
      <c r="D168" s="22" t="s">
        <v>325</v>
      </c>
      <c r="E168" s="23">
        <v>0</v>
      </c>
      <c r="F168" s="24">
        <v>0</v>
      </c>
      <c r="G168" s="24">
        <v>0</v>
      </c>
      <c r="H168" s="24">
        <v>0</v>
      </c>
      <c r="I168" s="24">
        <v>0</v>
      </c>
      <c r="J168" s="24">
        <v>0</v>
      </c>
      <c r="K168" s="9">
        <f t="shared" si="23"/>
        <v>0</v>
      </c>
      <c r="L168" s="9">
        <f t="shared" si="24"/>
        <v>0</v>
      </c>
      <c r="M168" s="50">
        <v>0</v>
      </c>
      <c r="N168" s="91"/>
    </row>
    <row r="169" spans="1:14" ht="31.5" x14ac:dyDescent="0.25">
      <c r="A169" s="93" t="s">
        <v>323</v>
      </c>
      <c r="B169" s="93" t="s">
        <v>324</v>
      </c>
      <c r="C169" s="48">
        <v>4500283</v>
      </c>
      <c r="D169" s="22" t="s">
        <v>326</v>
      </c>
      <c r="E169" s="23">
        <v>0</v>
      </c>
      <c r="F169" s="24">
        <v>0</v>
      </c>
      <c r="G169" s="24">
        <v>0</v>
      </c>
      <c r="H169" s="24">
        <v>0</v>
      </c>
      <c r="I169" s="24">
        <v>0</v>
      </c>
      <c r="J169" s="24">
        <v>0</v>
      </c>
      <c r="K169" s="9">
        <f t="shared" si="23"/>
        <v>0</v>
      </c>
      <c r="L169" s="9">
        <f t="shared" si="24"/>
        <v>0</v>
      </c>
      <c r="M169" s="50">
        <v>0</v>
      </c>
      <c r="N169" s="91"/>
    </row>
    <row r="170" spans="1:14" ht="21" x14ac:dyDescent="0.25">
      <c r="A170" s="93" t="s">
        <v>327</v>
      </c>
      <c r="B170" s="93" t="s">
        <v>328</v>
      </c>
      <c r="C170" s="48">
        <v>4500281</v>
      </c>
      <c r="D170" s="22" t="s">
        <v>329</v>
      </c>
      <c r="E170" s="23">
        <v>168955.15</v>
      </c>
      <c r="F170" s="24">
        <v>0</v>
      </c>
      <c r="G170" s="24">
        <v>0</v>
      </c>
      <c r="H170" s="24">
        <v>0</v>
      </c>
      <c r="I170" s="24">
        <v>0</v>
      </c>
      <c r="J170" s="24">
        <v>168955.15</v>
      </c>
      <c r="K170" s="9">
        <f t="shared" si="23"/>
        <v>168955.15</v>
      </c>
      <c r="L170" s="9">
        <f t="shared" si="24"/>
        <v>0</v>
      </c>
      <c r="M170" s="50">
        <v>0</v>
      </c>
      <c r="N170" s="91"/>
    </row>
    <row r="171" spans="1:14" ht="21" x14ac:dyDescent="0.25">
      <c r="A171" s="93" t="s">
        <v>330</v>
      </c>
      <c r="B171" s="93" t="s">
        <v>331</v>
      </c>
      <c r="C171" s="48">
        <v>4500282</v>
      </c>
      <c r="D171" s="22" t="s">
        <v>332</v>
      </c>
      <c r="E171" s="23">
        <v>0</v>
      </c>
      <c r="F171" s="24">
        <v>0</v>
      </c>
      <c r="G171" s="24">
        <v>0</v>
      </c>
      <c r="H171" s="24">
        <v>0</v>
      </c>
      <c r="I171" s="24">
        <v>0</v>
      </c>
      <c r="J171" s="24">
        <v>0</v>
      </c>
      <c r="K171" s="9">
        <f t="shared" si="23"/>
        <v>0</v>
      </c>
      <c r="L171" s="9">
        <f t="shared" si="24"/>
        <v>0</v>
      </c>
      <c r="M171" s="50">
        <v>0</v>
      </c>
      <c r="N171" s="91"/>
    </row>
    <row r="172" spans="1:14" ht="21" x14ac:dyDescent="0.25">
      <c r="A172" s="94" t="s">
        <v>333</v>
      </c>
      <c r="B172" s="94" t="s">
        <v>334</v>
      </c>
      <c r="C172" s="45" t="s">
        <v>1</v>
      </c>
      <c r="D172" s="95" t="s">
        <v>1</v>
      </c>
      <c r="E172" s="31">
        <f t="shared" ref="E172:J172" si="25">E174+E173</f>
        <v>16544.310000000001</v>
      </c>
      <c r="F172" s="31">
        <f t="shared" si="25"/>
        <v>0</v>
      </c>
      <c r="G172" s="31">
        <f t="shared" si="25"/>
        <v>0</v>
      </c>
      <c r="H172" s="31">
        <f t="shared" si="25"/>
        <v>0</v>
      </c>
      <c r="I172" s="31">
        <f t="shared" si="25"/>
        <v>16544.310000000001</v>
      </c>
      <c r="J172" s="31">
        <f t="shared" si="25"/>
        <v>0</v>
      </c>
      <c r="K172" s="32" t="s">
        <v>1</v>
      </c>
      <c r="L172" s="32" t="s">
        <v>1</v>
      </c>
      <c r="M172" s="31">
        <f>M174+M173</f>
        <v>0</v>
      </c>
      <c r="N172" s="90"/>
    </row>
    <row r="173" spans="1:14" ht="31.5" x14ac:dyDescent="0.25">
      <c r="A173" s="93" t="s">
        <v>335</v>
      </c>
      <c r="B173" s="93" t="s">
        <v>336</v>
      </c>
      <c r="C173" s="48">
        <v>4500314</v>
      </c>
      <c r="D173" s="22" t="s">
        <v>337</v>
      </c>
      <c r="E173" s="23">
        <v>16544.310000000001</v>
      </c>
      <c r="F173" s="24">
        <v>0</v>
      </c>
      <c r="G173" s="24">
        <v>0</v>
      </c>
      <c r="H173" s="24">
        <v>0</v>
      </c>
      <c r="I173" s="24">
        <v>16544.310000000001</v>
      </c>
      <c r="J173" s="24">
        <v>0</v>
      </c>
      <c r="K173" s="9">
        <f>F173+G173+H173+I173+J173</f>
        <v>16544.310000000001</v>
      </c>
      <c r="L173" s="9">
        <f>E173-K173</f>
        <v>0</v>
      </c>
      <c r="M173" s="50">
        <v>0</v>
      </c>
      <c r="N173" s="91"/>
    </row>
    <row r="174" spans="1:14" ht="21" x14ac:dyDescent="0.25">
      <c r="A174" s="93" t="s">
        <v>338</v>
      </c>
      <c r="B174" s="93" t="s">
        <v>339</v>
      </c>
      <c r="C174" s="48">
        <v>4500310</v>
      </c>
      <c r="D174" s="22" t="s">
        <v>340</v>
      </c>
      <c r="E174" s="23">
        <v>0</v>
      </c>
      <c r="F174" s="24">
        <v>0</v>
      </c>
      <c r="G174" s="24">
        <v>0</v>
      </c>
      <c r="H174" s="24">
        <v>0</v>
      </c>
      <c r="I174" s="24">
        <v>0</v>
      </c>
      <c r="J174" s="24">
        <v>0</v>
      </c>
      <c r="K174" s="9">
        <f>F174+G174+H174+I174+J174</f>
        <v>0</v>
      </c>
      <c r="L174" s="9">
        <f>E174-K174</f>
        <v>0</v>
      </c>
      <c r="M174" s="50">
        <v>0</v>
      </c>
      <c r="N174" s="91"/>
    </row>
    <row r="175" spans="1:14" ht="21" x14ac:dyDescent="0.25">
      <c r="A175" s="94" t="s">
        <v>341</v>
      </c>
      <c r="B175" s="94" t="s">
        <v>342</v>
      </c>
      <c r="C175" s="45" t="s">
        <v>1</v>
      </c>
      <c r="D175" s="95" t="s">
        <v>1</v>
      </c>
      <c r="E175" s="31">
        <f t="shared" ref="E175:J175" si="26">E185+E184+E183+E182+E181+E180+E179+E178+E177+E176</f>
        <v>893583.11</v>
      </c>
      <c r="F175" s="31">
        <f t="shared" si="26"/>
        <v>346021.8</v>
      </c>
      <c r="G175" s="31">
        <f t="shared" si="26"/>
        <v>368250.53</v>
      </c>
      <c r="H175" s="31">
        <f t="shared" si="26"/>
        <v>59770.26</v>
      </c>
      <c r="I175" s="31">
        <f t="shared" si="26"/>
        <v>119540.52</v>
      </c>
      <c r="J175" s="31">
        <f t="shared" si="26"/>
        <v>0</v>
      </c>
      <c r="K175" s="32" t="s">
        <v>1</v>
      </c>
      <c r="L175" s="32" t="s">
        <v>1</v>
      </c>
      <c r="M175" s="31">
        <f>M185+M184+M183+M182+M181+M180+M179+M178+M177+M176</f>
        <v>0</v>
      </c>
      <c r="N175" s="90"/>
    </row>
    <row r="176" spans="1:14" ht="31.5" x14ac:dyDescent="0.25">
      <c r="A176" s="93" t="s">
        <v>343</v>
      </c>
      <c r="B176" s="93" t="s">
        <v>344</v>
      </c>
      <c r="C176" s="48">
        <v>4500307</v>
      </c>
      <c r="D176" s="22" t="s">
        <v>345</v>
      </c>
      <c r="E176" s="23">
        <v>239081.03</v>
      </c>
      <c r="F176" s="24">
        <v>0</v>
      </c>
      <c r="G176" s="24">
        <v>59770.25</v>
      </c>
      <c r="H176" s="24">
        <v>59770.26</v>
      </c>
      <c r="I176" s="24">
        <v>119540.52</v>
      </c>
      <c r="J176" s="24">
        <v>0</v>
      </c>
      <c r="K176" s="9">
        <f t="shared" ref="K176:K185" si="27">F176+G176+H176+I176+J176</f>
        <v>239081.03000000003</v>
      </c>
      <c r="L176" s="9">
        <f t="shared" ref="L176:L185" si="28">E176-K176</f>
        <v>0</v>
      </c>
      <c r="M176" s="50">
        <v>0</v>
      </c>
      <c r="N176" s="91"/>
    </row>
    <row r="177" spans="1:14" ht="21" x14ac:dyDescent="0.25">
      <c r="A177" s="93" t="s">
        <v>346</v>
      </c>
      <c r="B177" s="93" t="s">
        <v>347</v>
      </c>
      <c r="C177" s="48">
        <v>4500289</v>
      </c>
      <c r="D177" s="22" t="s">
        <v>348</v>
      </c>
      <c r="E177" s="23">
        <v>0</v>
      </c>
      <c r="F177" s="24">
        <v>0</v>
      </c>
      <c r="G177" s="24">
        <v>0</v>
      </c>
      <c r="H177" s="24">
        <v>0</v>
      </c>
      <c r="I177" s="24">
        <v>0</v>
      </c>
      <c r="J177" s="24">
        <v>0</v>
      </c>
      <c r="K177" s="9">
        <f t="shared" si="27"/>
        <v>0</v>
      </c>
      <c r="L177" s="9">
        <f t="shared" si="28"/>
        <v>0</v>
      </c>
      <c r="M177" s="50">
        <v>0</v>
      </c>
      <c r="N177" s="91"/>
    </row>
    <row r="178" spans="1:14" ht="21" x14ac:dyDescent="0.25">
      <c r="A178" s="93" t="s">
        <v>346</v>
      </c>
      <c r="B178" s="93" t="s">
        <v>347</v>
      </c>
      <c r="C178" s="48">
        <v>4500290</v>
      </c>
      <c r="D178" s="22" t="s">
        <v>349</v>
      </c>
      <c r="E178" s="23">
        <v>156287.91</v>
      </c>
      <c r="F178" s="24">
        <v>0</v>
      </c>
      <c r="G178" s="24">
        <v>156287.91</v>
      </c>
      <c r="H178" s="24">
        <v>0</v>
      </c>
      <c r="I178" s="24">
        <v>0</v>
      </c>
      <c r="J178" s="24">
        <v>0</v>
      </c>
      <c r="K178" s="9">
        <f t="shared" si="27"/>
        <v>156287.91</v>
      </c>
      <c r="L178" s="9">
        <f t="shared" si="28"/>
        <v>0</v>
      </c>
      <c r="M178" s="50">
        <v>0</v>
      </c>
      <c r="N178" s="91"/>
    </row>
    <row r="179" spans="1:14" ht="21" x14ac:dyDescent="0.25">
      <c r="A179" s="93" t="s">
        <v>346</v>
      </c>
      <c r="B179" s="93" t="s">
        <v>347</v>
      </c>
      <c r="C179" s="48">
        <v>4500291</v>
      </c>
      <c r="D179" s="22" t="s">
        <v>350</v>
      </c>
      <c r="E179" s="23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9">
        <f t="shared" si="27"/>
        <v>0</v>
      </c>
      <c r="L179" s="9">
        <f t="shared" si="28"/>
        <v>0</v>
      </c>
      <c r="M179" s="50">
        <v>0</v>
      </c>
      <c r="N179" s="91"/>
    </row>
    <row r="180" spans="1:14" ht="21" x14ac:dyDescent="0.25">
      <c r="A180" s="93" t="s">
        <v>346</v>
      </c>
      <c r="B180" s="93" t="s">
        <v>347</v>
      </c>
      <c r="C180" s="48">
        <v>4500292</v>
      </c>
      <c r="D180" s="22" t="s">
        <v>351</v>
      </c>
      <c r="E180" s="23">
        <v>152192.37</v>
      </c>
      <c r="F180" s="24">
        <v>0</v>
      </c>
      <c r="G180" s="24">
        <v>152192.37</v>
      </c>
      <c r="H180" s="24">
        <v>0</v>
      </c>
      <c r="I180" s="24">
        <v>0</v>
      </c>
      <c r="J180" s="24">
        <v>0</v>
      </c>
      <c r="K180" s="9">
        <f t="shared" si="27"/>
        <v>152192.37</v>
      </c>
      <c r="L180" s="9">
        <f t="shared" si="28"/>
        <v>0</v>
      </c>
      <c r="M180" s="50">
        <v>0</v>
      </c>
      <c r="N180" s="91"/>
    </row>
    <row r="181" spans="1:14" ht="21" x14ac:dyDescent="0.25">
      <c r="A181" s="93" t="s">
        <v>346</v>
      </c>
      <c r="B181" s="93" t="s">
        <v>347</v>
      </c>
      <c r="C181" s="48">
        <v>4500309</v>
      </c>
      <c r="D181" s="22" t="s">
        <v>352</v>
      </c>
      <c r="E181" s="23">
        <v>0</v>
      </c>
      <c r="F181" s="24">
        <v>0</v>
      </c>
      <c r="G181" s="24">
        <v>0</v>
      </c>
      <c r="H181" s="24">
        <v>0</v>
      </c>
      <c r="I181" s="24">
        <v>0</v>
      </c>
      <c r="J181" s="24">
        <v>0</v>
      </c>
      <c r="K181" s="9">
        <f t="shared" si="27"/>
        <v>0</v>
      </c>
      <c r="L181" s="9">
        <f t="shared" si="28"/>
        <v>0</v>
      </c>
      <c r="M181" s="50">
        <v>0</v>
      </c>
      <c r="N181" s="91"/>
    </row>
    <row r="182" spans="1:14" ht="21" x14ac:dyDescent="0.25">
      <c r="A182" s="93" t="s">
        <v>346</v>
      </c>
      <c r="B182" s="93" t="s">
        <v>347</v>
      </c>
      <c r="C182" s="48">
        <v>4500315</v>
      </c>
      <c r="D182" s="22" t="s">
        <v>353</v>
      </c>
      <c r="E182" s="23">
        <v>346021.8</v>
      </c>
      <c r="F182" s="24">
        <v>346021.8</v>
      </c>
      <c r="G182" s="24">
        <v>0</v>
      </c>
      <c r="H182" s="24">
        <v>0</v>
      </c>
      <c r="I182" s="24">
        <v>0</v>
      </c>
      <c r="J182" s="24">
        <v>0</v>
      </c>
      <c r="K182" s="9">
        <f t="shared" si="27"/>
        <v>346021.8</v>
      </c>
      <c r="L182" s="9">
        <f t="shared" si="28"/>
        <v>0</v>
      </c>
      <c r="M182" s="50">
        <v>0</v>
      </c>
      <c r="N182" s="91"/>
    </row>
    <row r="183" spans="1:14" ht="21" x14ac:dyDescent="0.25">
      <c r="A183" s="93" t="s">
        <v>346</v>
      </c>
      <c r="B183" s="93" t="s">
        <v>347</v>
      </c>
      <c r="C183" s="48">
        <v>4500317</v>
      </c>
      <c r="D183" s="22" t="s">
        <v>354</v>
      </c>
      <c r="E183" s="23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9">
        <f t="shared" si="27"/>
        <v>0</v>
      </c>
      <c r="L183" s="9">
        <f t="shared" si="28"/>
        <v>0</v>
      </c>
      <c r="M183" s="50">
        <v>0</v>
      </c>
      <c r="N183" s="91"/>
    </row>
    <row r="184" spans="1:14" ht="21" x14ac:dyDescent="0.25">
      <c r="A184" s="93" t="s">
        <v>355</v>
      </c>
      <c r="B184" s="93" t="s">
        <v>356</v>
      </c>
      <c r="C184" s="48">
        <v>4500266</v>
      </c>
      <c r="D184" s="22" t="s">
        <v>357</v>
      </c>
      <c r="E184" s="23">
        <v>0</v>
      </c>
      <c r="F184" s="24">
        <v>0</v>
      </c>
      <c r="G184" s="24">
        <v>0</v>
      </c>
      <c r="H184" s="24">
        <v>0</v>
      </c>
      <c r="I184" s="24">
        <v>0</v>
      </c>
      <c r="J184" s="24">
        <v>0</v>
      </c>
      <c r="K184" s="9">
        <f t="shared" si="27"/>
        <v>0</v>
      </c>
      <c r="L184" s="9">
        <f t="shared" si="28"/>
        <v>0</v>
      </c>
      <c r="M184" s="50">
        <v>0</v>
      </c>
      <c r="N184" s="91"/>
    </row>
    <row r="185" spans="1:14" ht="21" x14ac:dyDescent="0.25">
      <c r="A185" s="93" t="s">
        <v>355</v>
      </c>
      <c r="B185" s="93" t="s">
        <v>356</v>
      </c>
      <c r="C185" s="48">
        <v>4500311</v>
      </c>
      <c r="D185" s="22" t="s">
        <v>358</v>
      </c>
      <c r="E185" s="23">
        <v>0</v>
      </c>
      <c r="F185" s="24">
        <v>0</v>
      </c>
      <c r="G185" s="24">
        <v>0</v>
      </c>
      <c r="H185" s="24">
        <v>0</v>
      </c>
      <c r="I185" s="24">
        <v>0</v>
      </c>
      <c r="J185" s="24">
        <v>0</v>
      </c>
      <c r="K185" s="9">
        <f t="shared" si="27"/>
        <v>0</v>
      </c>
      <c r="L185" s="9">
        <f t="shared" si="28"/>
        <v>0</v>
      </c>
      <c r="M185" s="50">
        <v>0</v>
      </c>
      <c r="N185" s="91"/>
    </row>
    <row r="186" spans="1:14" ht="21" x14ac:dyDescent="0.25">
      <c r="A186" s="94" t="s">
        <v>359</v>
      </c>
      <c r="B186" s="94" t="s">
        <v>360</v>
      </c>
      <c r="C186" s="45" t="s">
        <v>1</v>
      </c>
      <c r="D186" s="95" t="s">
        <v>1</v>
      </c>
      <c r="E186" s="31">
        <f t="shared" ref="E186:J186" si="29">E191+E192+E190+E189+E188+E187</f>
        <v>194512.82</v>
      </c>
      <c r="F186" s="31">
        <f t="shared" si="29"/>
        <v>52786.66</v>
      </c>
      <c r="G186" s="31">
        <f t="shared" si="29"/>
        <v>41595.020000000004</v>
      </c>
      <c r="H186" s="31">
        <f t="shared" si="29"/>
        <v>78824.14</v>
      </c>
      <c r="I186" s="31">
        <f t="shared" si="29"/>
        <v>21307</v>
      </c>
      <c r="J186" s="31">
        <f t="shared" si="29"/>
        <v>0</v>
      </c>
      <c r="K186" s="32" t="s">
        <v>1</v>
      </c>
      <c r="L186" s="32" t="s">
        <v>1</v>
      </c>
      <c r="M186" s="31">
        <f>M191+M192+M190+M189+M188+M187</f>
        <v>0</v>
      </c>
      <c r="N186" s="90"/>
    </row>
    <row r="187" spans="1:14" ht="31.5" x14ac:dyDescent="0.25">
      <c r="A187" s="93" t="s">
        <v>361</v>
      </c>
      <c r="B187" s="93" t="s">
        <v>362</v>
      </c>
      <c r="C187" s="48">
        <v>4500303</v>
      </c>
      <c r="D187" s="22" t="s">
        <v>363</v>
      </c>
      <c r="E187" s="23">
        <v>68830.289999999994</v>
      </c>
      <c r="F187" s="24">
        <v>0</v>
      </c>
      <c r="G187" s="24">
        <v>1376.61</v>
      </c>
      <c r="H187" s="24">
        <v>53687.63</v>
      </c>
      <c r="I187" s="24">
        <v>13766.05</v>
      </c>
      <c r="J187" s="24">
        <v>0</v>
      </c>
      <c r="K187" s="9">
        <f t="shared" ref="K187:K192" si="30">F187+G187+H187+I187+J187</f>
        <v>68830.289999999994</v>
      </c>
      <c r="L187" s="9">
        <f t="shared" ref="L187:L192" si="31">E187-K187</f>
        <v>0</v>
      </c>
      <c r="M187" s="50">
        <v>0</v>
      </c>
      <c r="N187" s="91"/>
    </row>
    <row r="188" spans="1:14" ht="21" x14ac:dyDescent="0.25">
      <c r="A188" s="93" t="s">
        <v>364</v>
      </c>
      <c r="B188" s="93" t="s">
        <v>365</v>
      </c>
      <c r="C188" s="48">
        <v>4500312</v>
      </c>
      <c r="D188" s="22" t="s">
        <v>366</v>
      </c>
      <c r="E188" s="23">
        <v>0</v>
      </c>
      <c r="F188" s="24">
        <v>0</v>
      </c>
      <c r="G188" s="24">
        <v>0</v>
      </c>
      <c r="H188" s="24">
        <v>0</v>
      </c>
      <c r="I188" s="24">
        <v>0</v>
      </c>
      <c r="J188" s="24">
        <v>0</v>
      </c>
      <c r="K188" s="9">
        <f t="shared" si="30"/>
        <v>0</v>
      </c>
      <c r="L188" s="9">
        <f t="shared" si="31"/>
        <v>0</v>
      </c>
      <c r="M188" s="50">
        <v>0</v>
      </c>
      <c r="N188" s="91"/>
    </row>
    <row r="189" spans="1:14" ht="21" x14ac:dyDescent="0.25">
      <c r="A189" s="93" t="s">
        <v>367</v>
      </c>
      <c r="B189" s="93" t="s">
        <v>368</v>
      </c>
      <c r="C189" s="48">
        <v>4500238</v>
      </c>
      <c r="D189" s="22" t="s">
        <v>369</v>
      </c>
      <c r="E189" s="23">
        <v>0</v>
      </c>
      <c r="F189" s="24">
        <v>0</v>
      </c>
      <c r="G189" s="24">
        <v>0</v>
      </c>
      <c r="H189" s="24">
        <v>0</v>
      </c>
      <c r="I189" s="24">
        <v>0</v>
      </c>
      <c r="J189" s="24">
        <v>0</v>
      </c>
      <c r="K189" s="9">
        <f t="shared" si="30"/>
        <v>0</v>
      </c>
      <c r="L189" s="9">
        <f t="shared" si="31"/>
        <v>0</v>
      </c>
      <c r="M189" s="50">
        <v>0</v>
      </c>
      <c r="N189" s="91"/>
    </row>
    <row r="190" spans="1:14" ht="21" x14ac:dyDescent="0.25">
      <c r="A190" s="93" t="s">
        <v>367</v>
      </c>
      <c r="B190" s="93" t="s">
        <v>368</v>
      </c>
      <c r="C190" s="48">
        <v>4500239</v>
      </c>
      <c r="D190" s="22" t="s">
        <v>370</v>
      </c>
      <c r="E190" s="23">
        <v>0</v>
      </c>
      <c r="F190" s="24">
        <v>0</v>
      </c>
      <c r="G190" s="24">
        <v>0</v>
      </c>
      <c r="H190" s="24">
        <v>0</v>
      </c>
      <c r="I190" s="24">
        <v>0</v>
      </c>
      <c r="J190" s="24">
        <v>0</v>
      </c>
      <c r="K190" s="9">
        <f t="shared" si="30"/>
        <v>0</v>
      </c>
      <c r="L190" s="9">
        <f t="shared" si="31"/>
        <v>0</v>
      </c>
      <c r="M190" s="50">
        <v>0</v>
      </c>
      <c r="N190" s="91"/>
    </row>
    <row r="191" spans="1:14" ht="21" x14ac:dyDescent="0.25">
      <c r="A191" s="93" t="s">
        <v>367</v>
      </c>
      <c r="B191" s="93" t="s">
        <v>368</v>
      </c>
      <c r="C191" s="48">
        <v>4500313</v>
      </c>
      <c r="D191" s="22" t="s">
        <v>371</v>
      </c>
      <c r="E191" s="23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9">
        <f t="shared" si="30"/>
        <v>0</v>
      </c>
      <c r="L191" s="9">
        <f t="shared" si="31"/>
        <v>0</v>
      </c>
      <c r="M191" s="50">
        <v>0</v>
      </c>
      <c r="N191" s="91"/>
    </row>
    <row r="192" spans="1:14" ht="21" x14ac:dyDescent="0.25">
      <c r="A192" s="93" t="s">
        <v>367</v>
      </c>
      <c r="B192" s="93" t="s">
        <v>368</v>
      </c>
      <c r="C192" s="48">
        <v>4500267</v>
      </c>
      <c r="D192" s="22" t="s">
        <v>372</v>
      </c>
      <c r="E192" s="23">
        <v>125682.53</v>
      </c>
      <c r="F192" s="24">
        <v>52786.66</v>
      </c>
      <c r="G192" s="24">
        <v>40218.410000000003</v>
      </c>
      <c r="H192" s="24">
        <v>25136.51</v>
      </c>
      <c r="I192" s="24">
        <v>7540.95</v>
      </c>
      <c r="J192" s="24">
        <v>0</v>
      </c>
      <c r="K192" s="9">
        <f t="shared" si="30"/>
        <v>125682.53</v>
      </c>
      <c r="L192" s="9">
        <f t="shared" si="31"/>
        <v>0</v>
      </c>
      <c r="M192" s="50">
        <v>0</v>
      </c>
      <c r="N192" s="91"/>
    </row>
    <row r="193" spans="1:14" x14ac:dyDescent="0.25">
      <c r="A193" s="101">
        <v>0</v>
      </c>
      <c r="B193" s="101">
        <v>0</v>
      </c>
      <c r="C193" s="34" t="s">
        <v>373</v>
      </c>
      <c r="D193" s="35" t="s">
        <v>373</v>
      </c>
      <c r="E193" s="102">
        <f t="shared" ref="E193:J193" si="32">E7+E39+E65+E71+E78+E85+E151+E160+E163+E172+E175+E186</f>
        <v>821808021.05999994</v>
      </c>
      <c r="F193" s="102">
        <f t="shared" si="32"/>
        <v>71414081.199999988</v>
      </c>
      <c r="G193" s="102">
        <f t="shared" si="32"/>
        <v>20207293.600000001</v>
      </c>
      <c r="H193" s="102">
        <f t="shared" si="32"/>
        <v>2104450.7499999995</v>
      </c>
      <c r="I193" s="102">
        <f t="shared" si="32"/>
        <v>725404198.38999999</v>
      </c>
      <c r="J193" s="102">
        <f t="shared" si="32"/>
        <v>2677997.04</v>
      </c>
      <c r="K193" s="32">
        <v>0</v>
      </c>
      <c r="L193" s="32" t="e">
        <f>L8+L9+L10+L11+L12+L13+L14+L15+L16+L17+L18+L19+L21+L22+L23+L24+L25+L26+L27+L28+L29+L30+L31+L32+L33+L34+L35+L36+L37+L38+L39+L40+L41+L43+L44+L45+L46+L47+L48+L49+L50+L51+L52+L53+L54+L55+L56+L57+L58+L59+L60+L61+L62+L63+L65+L66+L67+L68+L69+L70+L71+L72+L100+L73+L42+L74+L64+L75+L78+L79+L81+L82+L83+L84+L85+L86+L87+L88+L89+L90+L91+L92+L93+L94+L95+L96+L97+L98+L99+L80+L20+L76+L77+L104+L105+L106+L107+L108+L109+L110+L111+L112+L113+L114+L115+L116+L117+L118+L119+L120+L121+L122+L123+L124+L125+L126+L127+L128+L129+L130+L131+L132+L133+L134+L135+L136+L137+L138+L139+L140+L141+L142+L143+L144+L145+L146+L147+L148+L149+L150+L151+L152+L153+L154+L155+L156+L157+L158+L159+L160+L161+L162+L163+L164+L165+L166+L167+L168+L169+L170+L171+L172+L173+L174+L175+L176+L177+L178+L179+L181+L182+L183+L184+L185+L186+L187+L188+L189+L190+L192+L191</f>
        <v>#VALUE!</v>
      </c>
      <c r="M193" s="102">
        <f>M7+M39+M65+M71+M78+M85+M151+M160+M163+M172+M175+M186</f>
        <v>0</v>
      </c>
      <c r="N193" s="103"/>
    </row>
    <row r="196" spans="1:14" ht="21" x14ac:dyDescent="0.25">
      <c r="A196" s="52" t="s">
        <v>374</v>
      </c>
      <c r="B196" s="110" t="s">
        <v>375</v>
      </c>
      <c r="C196" s="45" t="s">
        <v>1</v>
      </c>
      <c r="D196" s="95" t="s">
        <v>1</v>
      </c>
      <c r="E196" s="41">
        <f t="shared" ref="E196:J196" si="33">E208+E207+E206+E205+E204+E203+E202+E201+E200+E199+E198+E197</f>
        <v>2432768.5900000003</v>
      </c>
      <c r="F196" s="31">
        <f t="shared" si="33"/>
        <v>419162.16</v>
      </c>
      <c r="G196" s="31">
        <f t="shared" si="33"/>
        <v>207850.15999999997</v>
      </c>
      <c r="H196" s="31">
        <f t="shared" si="33"/>
        <v>184436.38</v>
      </c>
      <c r="I196" s="31">
        <f t="shared" si="33"/>
        <v>1621319.8900000001</v>
      </c>
      <c r="J196" s="31">
        <f t="shared" si="33"/>
        <v>0</v>
      </c>
      <c r="K196" s="32" t="s">
        <v>1</v>
      </c>
      <c r="L196" s="32" t="s">
        <v>1</v>
      </c>
      <c r="M196" s="31">
        <f>M208+M207+M206+M205+M204+M203+M202+M201+M200+M199+M198+M197</f>
        <v>0</v>
      </c>
      <c r="N196" s="19" t="s">
        <v>1</v>
      </c>
    </row>
    <row r="197" spans="1:14" ht="21" x14ac:dyDescent="0.25">
      <c r="A197" s="54" t="s">
        <v>376</v>
      </c>
      <c r="B197" s="111" t="s">
        <v>377</v>
      </c>
      <c r="C197" s="21">
        <v>4500318</v>
      </c>
      <c r="D197" s="22" t="s">
        <v>378</v>
      </c>
      <c r="E197" s="23">
        <v>0</v>
      </c>
      <c r="F197" s="24">
        <v>0</v>
      </c>
      <c r="G197" s="24">
        <v>0</v>
      </c>
      <c r="H197" s="24">
        <v>0</v>
      </c>
      <c r="I197" s="24">
        <v>0</v>
      </c>
      <c r="J197" s="24">
        <v>0</v>
      </c>
      <c r="K197" s="31">
        <f t="shared" ref="K197:K208" si="34">F197+G197+H197+I197+J197</f>
        <v>0</v>
      </c>
      <c r="L197" s="31">
        <f t="shared" ref="L197:L208" si="35">E197-K197</f>
        <v>0</v>
      </c>
      <c r="M197" s="50">
        <v>0</v>
      </c>
      <c r="N197" s="104">
        <v>821808021.05999994</v>
      </c>
    </row>
    <row r="198" spans="1:14" ht="21" x14ac:dyDescent="0.25">
      <c r="A198" s="54" t="s">
        <v>379</v>
      </c>
      <c r="B198" s="111" t="s">
        <v>380</v>
      </c>
      <c r="C198" s="21">
        <v>4500319</v>
      </c>
      <c r="D198" s="22" t="s">
        <v>381</v>
      </c>
      <c r="E198" s="23">
        <v>0</v>
      </c>
      <c r="F198" s="24">
        <v>0</v>
      </c>
      <c r="G198" s="24">
        <v>0</v>
      </c>
      <c r="H198" s="24">
        <v>0</v>
      </c>
      <c r="I198" s="24">
        <v>0</v>
      </c>
      <c r="J198" s="24">
        <v>0</v>
      </c>
      <c r="K198" s="31">
        <f t="shared" si="34"/>
        <v>0</v>
      </c>
      <c r="L198" s="31">
        <f t="shared" si="35"/>
        <v>0</v>
      </c>
      <c r="M198" s="50">
        <v>0</v>
      </c>
      <c r="N198" s="104">
        <v>71414081.200000003</v>
      </c>
    </row>
    <row r="199" spans="1:14" x14ac:dyDescent="0.25">
      <c r="A199" s="54" t="s">
        <v>382</v>
      </c>
      <c r="B199" s="111" t="s">
        <v>383</v>
      </c>
      <c r="C199" s="21">
        <v>4500316</v>
      </c>
      <c r="D199" s="22" t="s">
        <v>384</v>
      </c>
      <c r="E199" s="23">
        <v>425809</v>
      </c>
      <c r="F199" s="24">
        <v>268259.67</v>
      </c>
      <c r="G199" s="24">
        <v>157549.32999999999</v>
      </c>
      <c r="H199" s="24">
        <v>0</v>
      </c>
      <c r="I199" s="24">
        <v>0</v>
      </c>
      <c r="J199" s="24">
        <v>0</v>
      </c>
      <c r="K199" s="31">
        <f t="shared" si="34"/>
        <v>425809</v>
      </c>
      <c r="L199" s="31">
        <f t="shared" si="35"/>
        <v>0</v>
      </c>
      <c r="M199" s="50">
        <v>0</v>
      </c>
      <c r="N199" s="104">
        <v>20207293.600000001</v>
      </c>
    </row>
    <row r="200" spans="1:14" x14ac:dyDescent="0.25">
      <c r="A200" s="54" t="s">
        <v>385</v>
      </c>
      <c r="B200" s="111" t="s">
        <v>386</v>
      </c>
      <c r="C200" s="21">
        <v>4500301</v>
      </c>
      <c r="D200" s="22" t="s">
        <v>387</v>
      </c>
      <c r="E200" s="23">
        <v>182488.61</v>
      </c>
      <c r="F200" s="24">
        <v>0</v>
      </c>
      <c r="G200" s="24">
        <v>0</v>
      </c>
      <c r="H200" s="24">
        <v>0</v>
      </c>
      <c r="I200" s="24">
        <v>182488.61</v>
      </c>
      <c r="J200" s="24">
        <v>0</v>
      </c>
      <c r="K200" s="31">
        <f t="shared" si="34"/>
        <v>182488.61</v>
      </c>
      <c r="L200" s="31">
        <f t="shared" si="35"/>
        <v>0</v>
      </c>
      <c r="M200" s="50">
        <v>0</v>
      </c>
      <c r="N200" s="104">
        <v>2104450.75</v>
      </c>
    </row>
    <row r="201" spans="1:14" x14ac:dyDescent="0.25">
      <c r="A201" s="54" t="s">
        <v>385</v>
      </c>
      <c r="B201" s="111" t="s">
        <v>386</v>
      </c>
      <c r="C201" s="21">
        <v>4500302</v>
      </c>
      <c r="D201" s="22" t="s">
        <v>388</v>
      </c>
      <c r="E201" s="23">
        <v>3563.53</v>
      </c>
      <c r="F201" s="24">
        <v>0</v>
      </c>
      <c r="G201" s="24">
        <v>0</v>
      </c>
      <c r="H201" s="24">
        <v>0</v>
      </c>
      <c r="I201" s="24">
        <v>3563.53</v>
      </c>
      <c r="J201" s="24">
        <v>0</v>
      </c>
      <c r="K201" s="31">
        <f t="shared" si="34"/>
        <v>3563.53</v>
      </c>
      <c r="L201" s="31">
        <f t="shared" si="35"/>
        <v>0</v>
      </c>
      <c r="M201" s="50">
        <v>0</v>
      </c>
      <c r="N201" s="104">
        <v>725404198.38999999</v>
      </c>
    </row>
    <row r="202" spans="1:14" x14ac:dyDescent="0.25">
      <c r="A202" s="54" t="s">
        <v>385</v>
      </c>
      <c r="B202" s="111" t="s">
        <v>386</v>
      </c>
      <c r="C202" s="21">
        <v>4500304</v>
      </c>
      <c r="D202" s="22" t="s">
        <v>389</v>
      </c>
      <c r="E202" s="23">
        <v>1676694.33</v>
      </c>
      <c r="F202" s="24">
        <v>150902.49</v>
      </c>
      <c r="G202" s="24">
        <v>50300.83</v>
      </c>
      <c r="H202" s="24">
        <v>184436.38</v>
      </c>
      <c r="I202" s="24">
        <v>1291054.6299999999</v>
      </c>
      <c r="J202" s="24">
        <v>0</v>
      </c>
      <c r="K202" s="31">
        <f t="shared" si="34"/>
        <v>1676694.3299999998</v>
      </c>
      <c r="L202" s="31">
        <f t="shared" si="35"/>
        <v>0</v>
      </c>
      <c r="M202" s="50">
        <v>0</v>
      </c>
      <c r="N202" s="104">
        <v>2677997.04</v>
      </c>
    </row>
    <row r="203" spans="1:14" x14ac:dyDescent="0.25">
      <c r="A203" s="54" t="s">
        <v>385</v>
      </c>
      <c r="B203" s="111" t="s">
        <v>386</v>
      </c>
      <c r="C203" s="21">
        <v>4500305</v>
      </c>
      <c r="D203" s="22" t="s">
        <v>390</v>
      </c>
      <c r="E203" s="23">
        <v>0</v>
      </c>
      <c r="F203" s="24">
        <v>0</v>
      </c>
      <c r="G203" s="24">
        <v>0</v>
      </c>
      <c r="H203" s="24">
        <v>0</v>
      </c>
      <c r="I203" s="24">
        <v>0</v>
      </c>
      <c r="J203" s="24">
        <v>0</v>
      </c>
      <c r="K203" s="31">
        <f t="shared" si="34"/>
        <v>0</v>
      </c>
      <c r="L203" s="31">
        <f t="shared" si="35"/>
        <v>0</v>
      </c>
      <c r="M203" s="50">
        <v>0</v>
      </c>
      <c r="N203" s="19" t="s">
        <v>391</v>
      </c>
    </row>
    <row r="204" spans="1:14" x14ac:dyDescent="0.25">
      <c r="A204" s="54" t="s">
        <v>385</v>
      </c>
      <c r="B204" s="111" t="s">
        <v>386</v>
      </c>
      <c r="C204" s="21">
        <v>4500306</v>
      </c>
      <c r="D204" s="22" t="s">
        <v>392</v>
      </c>
      <c r="E204" s="23">
        <v>10973.67</v>
      </c>
      <c r="F204" s="24">
        <v>0</v>
      </c>
      <c r="G204" s="24">
        <v>0</v>
      </c>
      <c r="H204" s="24">
        <v>0</v>
      </c>
      <c r="I204" s="24">
        <v>10973.67</v>
      </c>
      <c r="J204" s="24">
        <v>0</v>
      </c>
      <c r="K204" s="31">
        <f t="shared" si="34"/>
        <v>10973.67</v>
      </c>
      <c r="L204" s="31">
        <f t="shared" si="35"/>
        <v>0</v>
      </c>
      <c r="M204" s="50">
        <v>0</v>
      </c>
      <c r="N204" s="19" t="s">
        <v>1</v>
      </c>
    </row>
    <row r="205" spans="1:14" x14ac:dyDescent="0.25">
      <c r="A205" s="54" t="s">
        <v>385</v>
      </c>
      <c r="B205" s="111" t="s">
        <v>386</v>
      </c>
      <c r="C205" s="21">
        <v>4500308</v>
      </c>
      <c r="D205" s="22" t="s">
        <v>393</v>
      </c>
      <c r="E205" s="23">
        <v>123263.64</v>
      </c>
      <c r="F205" s="24">
        <v>0</v>
      </c>
      <c r="G205" s="24">
        <v>0</v>
      </c>
      <c r="H205" s="24">
        <v>0</v>
      </c>
      <c r="I205" s="24">
        <v>123263.64</v>
      </c>
      <c r="J205" s="24">
        <v>0</v>
      </c>
      <c r="K205" s="31">
        <f t="shared" si="34"/>
        <v>123263.64</v>
      </c>
      <c r="L205" s="31">
        <f t="shared" si="35"/>
        <v>0</v>
      </c>
      <c r="M205" s="50">
        <v>0</v>
      </c>
      <c r="N205" s="19" t="s">
        <v>1</v>
      </c>
    </row>
    <row r="206" spans="1:14" x14ac:dyDescent="0.25">
      <c r="A206" s="54" t="s">
        <v>385</v>
      </c>
      <c r="B206" s="111" t="s">
        <v>386</v>
      </c>
      <c r="C206" s="21">
        <v>4500320</v>
      </c>
      <c r="D206" s="22" t="s">
        <v>394</v>
      </c>
      <c r="E206" s="23">
        <v>0</v>
      </c>
      <c r="F206" s="24">
        <v>0</v>
      </c>
      <c r="G206" s="24">
        <v>0</v>
      </c>
      <c r="H206" s="24">
        <v>0</v>
      </c>
      <c r="I206" s="24">
        <v>0</v>
      </c>
      <c r="J206" s="24">
        <v>0</v>
      </c>
      <c r="K206" s="31">
        <f t="shared" si="34"/>
        <v>0</v>
      </c>
      <c r="L206" s="31">
        <f t="shared" si="35"/>
        <v>0</v>
      </c>
      <c r="M206" s="50">
        <v>0</v>
      </c>
      <c r="N206" s="19" t="s">
        <v>1</v>
      </c>
    </row>
    <row r="207" spans="1:14" x14ac:dyDescent="0.25">
      <c r="A207" s="54" t="s">
        <v>385</v>
      </c>
      <c r="B207" s="111" t="s">
        <v>386</v>
      </c>
      <c r="C207" s="21">
        <v>4500501</v>
      </c>
      <c r="D207" s="22" t="s">
        <v>395</v>
      </c>
      <c r="E207" s="23">
        <v>0</v>
      </c>
      <c r="F207" s="24">
        <v>0</v>
      </c>
      <c r="G207" s="24">
        <v>0</v>
      </c>
      <c r="H207" s="24">
        <v>0</v>
      </c>
      <c r="I207" s="24">
        <v>0</v>
      </c>
      <c r="J207" s="24">
        <v>0</v>
      </c>
      <c r="K207" s="31">
        <f t="shared" si="34"/>
        <v>0</v>
      </c>
      <c r="L207" s="31">
        <f t="shared" si="35"/>
        <v>0</v>
      </c>
      <c r="M207" s="50">
        <v>0</v>
      </c>
      <c r="N207" s="19" t="s">
        <v>1</v>
      </c>
    </row>
    <row r="208" spans="1:14" x14ac:dyDescent="0.25">
      <c r="A208" s="54" t="s">
        <v>385</v>
      </c>
      <c r="B208" s="111" t="s">
        <v>386</v>
      </c>
      <c r="C208" s="21">
        <v>4700201</v>
      </c>
      <c r="D208" s="22" t="s">
        <v>396</v>
      </c>
      <c r="E208" s="23">
        <v>9975.81</v>
      </c>
      <c r="F208" s="24">
        <v>0</v>
      </c>
      <c r="G208" s="24">
        <v>0</v>
      </c>
      <c r="H208" s="24">
        <v>0</v>
      </c>
      <c r="I208" s="24">
        <v>9975.81</v>
      </c>
      <c r="J208" s="24">
        <v>0</v>
      </c>
      <c r="K208" s="31">
        <f t="shared" si="34"/>
        <v>9975.81</v>
      </c>
      <c r="L208" s="31">
        <f t="shared" si="35"/>
        <v>0</v>
      </c>
      <c r="M208" s="50">
        <v>0</v>
      </c>
      <c r="N208" s="19" t="s">
        <v>1</v>
      </c>
    </row>
    <row r="209" spans="1:14" ht="21" x14ac:dyDescent="0.25">
      <c r="A209" s="52" t="s">
        <v>397</v>
      </c>
      <c r="B209" s="110" t="s">
        <v>398</v>
      </c>
      <c r="C209" s="45" t="s">
        <v>1</v>
      </c>
      <c r="D209" s="95" t="s">
        <v>1</v>
      </c>
      <c r="E209" s="31">
        <f t="shared" ref="E209:J209" si="36">E214+E213+E212+E211+E210</f>
        <v>9029019.4100000001</v>
      </c>
      <c r="F209" s="31">
        <f t="shared" si="36"/>
        <v>6973015.1999999993</v>
      </c>
      <c r="G209" s="31">
        <f t="shared" si="36"/>
        <v>1346392.05</v>
      </c>
      <c r="H209" s="31">
        <f t="shared" si="36"/>
        <v>266104.56</v>
      </c>
      <c r="I209" s="31">
        <f t="shared" si="36"/>
        <v>443507.6</v>
      </c>
      <c r="J209" s="31">
        <f t="shared" si="36"/>
        <v>0</v>
      </c>
      <c r="K209" s="32" t="s">
        <v>1</v>
      </c>
      <c r="L209" s="32" t="s">
        <v>1</v>
      </c>
      <c r="M209" s="31">
        <f>M214+M213+M212+M211+M210</f>
        <v>0</v>
      </c>
      <c r="N209" s="19" t="s">
        <v>1</v>
      </c>
    </row>
    <row r="210" spans="1:14" ht="31.5" x14ac:dyDescent="0.25">
      <c r="A210" s="54" t="s">
        <v>399</v>
      </c>
      <c r="B210" s="111" t="s">
        <v>400</v>
      </c>
      <c r="C210" s="21">
        <v>4500401</v>
      </c>
      <c r="D210" s="22" t="s">
        <v>401</v>
      </c>
      <c r="E210" s="23">
        <v>4593768.37</v>
      </c>
      <c r="F210" s="24">
        <v>4134391.53</v>
      </c>
      <c r="G210" s="24">
        <v>459376.84</v>
      </c>
      <c r="H210" s="24">
        <v>0</v>
      </c>
      <c r="I210" s="24">
        <v>0</v>
      </c>
      <c r="J210" s="24">
        <v>0</v>
      </c>
      <c r="K210" s="31">
        <f>F210+G210+H210+I210+J210</f>
        <v>4593768.37</v>
      </c>
      <c r="L210" s="31">
        <f>E210-K210</f>
        <v>0</v>
      </c>
      <c r="M210" s="50">
        <v>0</v>
      </c>
      <c r="N210" s="19" t="s">
        <v>1</v>
      </c>
    </row>
    <row r="211" spans="1:14" ht="21" x14ac:dyDescent="0.25">
      <c r="A211" s="54" t="s">
        <v>402</v>
      </c>
      <c r="B211" s="111" t="s">
        <v>403</v>
      </c>
      <c r="C211" s="21">
        <v>4500402</v>
      </c>
      <c r="D211" s="22" t="s">
        <v>404</v>
      </c>
      <c r="E211" s="23">
        <v>175</v>
      </c>
      <c r="F211" s="24">
        <v>175</v>
      </c>
      <c r="G211" s="24">
        <v>0</v>
      </c>
      <c r="H211" s="24">
        <v>0</v>
      </c>
      <c r="I211" s="24">
        <v>0</v>
      </c>
      <c r="J211" s="24">
        <v>0</v>
      </c>
      <c r="K211" s="31">
        <f>F211+G211+H211+I211+J211</f>
        <v>175</v>
      </c>
      <c r="L211" s="31">
        <f>E211-K211</f>
        <v>0</v>
      </c>
      <c r="M211" s="50">
        <v>0</v>
      </c>
      <c r="N211" s="19" t="s">
        <v>1</v>
      </c>
    </row>
    <row r="212" spans="1:14" ht="21" x14ac:dyDescent="0.25">
      <c r="A212" s="54" t="s">
        <v>402</v>
      </c>
      <c r="B212" s="111" t="s">
        <v>403</v>
      </c>
      <c r="C212" s="21">
        <v>4500504</v>
      </c>
      <c r="D212" s="22" t="s">
        <v>405</v>
      </c>
      <c r="E212" s="23">
        <v>2035535</v>
      </c>
      <c r="F212" s="24">
        <v>1302742.3999999999</v>
      </c>
      <c r="G212" s="24">
        <v>407107</v>
      </c>
      <c r="H212" s="24">
        <v>122132.1</v>
      </c>
      <c r="I212" s="24">
        <v>203553.5</v>
      </c>
      <c r="J212" s="24">
        <v>0</v>
      </c>
      <c r="K212" s="31">
        <f>F212+G212+H212+I212+J212</f>
        <v>2035535</v>
      </c>
      <c r="L212" s="31">
        <f>E212-K212</f>
        <v>0</v>
      </c>
      <c r="M212" s="50">
        <v>0</v>
      </c>
      <c r="N212" s="19" t="s">
        <v>1</v>
      </c>
    </row>
    <row r="213" spans="1:14" ht="21" x14ac:dyDescent="0.25">
      <c r="A213" s="54" t="s">
        <v>406</v>
      </c>
      <c r="B213" s="111" t="s">
        <v>407</v>
      </c>
      <c r="C213" s="21">
        <v>4500403</v>
      </c>
      <c r="D213" s="22" t="s">
        <v>408</v>
      </c>
      <c r="E213" s="23">
        <v>0</v>
      </c>
      <c r="F213" s="24">
        <v>0</v>
      </c>
      <c r="G213" s="24">
        <v>0</v>
      </c>
      <c r="H213" s="24">
        <v>0</v>
      </c>
      <c r="I213" s="24">
        <v>0</v>
      </c>
      <c r="J213" s="24">
        <v>0</v>
      </c>
      <c r="K213" s="31">
        <f>F213+G213+H213+I213+J213</f>
        <v>0</v>
      </c>
      <c r="L213" s="31">
        <f>E213-K213</f>
        <v>0</v>
      </c>
      <c r="M213" s="50">
        <v>0</v>
      </c>
      <c r="N213" s="19" t="s">
        <v>1</v>
      </c>
    </row>
    <row r="214" spans="1:14" ht="21" x14ac:dyDescent="0.25">
      <c r="A214" s="54" t="s">
        <v>406</v>
      </c>
      <c r="B214" s="111" t="s">
        <v>407</v>
      </c>
      <c r="C214" s="21">
        <v>4500505</v>
      </c>
      <c r="D214" s="22" t="s">
        <v>409</v>
      </c>
      <c r="E214" s="23">
        <v>2399541.04</v>
      </c>
      <c r="F214" s="24">
        <v>1535706.27</v>
      </c>
      <c r="G214" s="24">
        <v>479908.21</v>
      </c>
      <c r="H214" s="24">
        <v>143972.46</v>
      </c>
      <c r="I214" s="24">
        <v>239954.1</v>
      </c>
      <c r="J214" s="24">
        <v>0</v>
      </c>
      <c r="K214" s="31">
        <f>F214+G214+H214+I214+J214</f>
        <v>2399541.04</v>
      </c>
      <c r="L214" s="31">
        <f>E214-K214</f>
        <v>0</v>
      </c>
      <c r="M214" s="50">
        <v>0</v>
      </c>
      <c r="N214" s="19" t="s">
        <v>1</v>
      </c>
    </row>
    <row r="215" spans="1:14" ht="21" x14ac:dyDescent="0.25">
      <c r="A215" s="52" t="s">
        <v>410</v>
      </c>
      <c r="B215" s="110" t="s">
        <v>411</v>
      </c>
      <c r="C215" s="45" t="s">
        <v>1</v>
      </c>
      <c r="D215" s="95" t="s">
        <v>1</v>
      </c>
      <c r="E215" s="31">
        <f t="shared" ref="E215:J215" si="37">E221+E220+E219+E218+E217+E216</f>
        <v>2296426.91</v>
      </c>
      <c r="F215" s="31">
        <f t="shared" si="37"/>
        <v>1463967.42</v>
      </c>
      <c r="G215" s="31">
        <f t="shared" si="37"/>
        <v>459285.38</v>
      </c>
      <c r="H215" s="31">
        <f t="shared" si="37"/>
        <v>137785.60999999999</v>
      </c>
      <c r="I215" s="31">
        <f t="shared" si="37"/>
        <v>235388.5</v>
      </c>
      <c r="J215" s="31">
        <f t="shared" si="37"/>
        <v>0</v>
      </c>
      <c r="K215" s="32" t="s">
        <v>1</v>
      </c>
      <c r="L215" s="32" t="s">
        <v>1</v>
      </c>
      <c r="M215" s="31">
        <f>M221+M220+M219+M218+M217+M216</f>
        <v>0</v>
      </c>
      <c r="N215" s="19" t="s">
        <v>1</v>
      </c>
    </row>
    <row r="216" spans="1:14" ht="21" x14ac:dyDescent="0.25">
      <c r="A216" s="54" t="s">
        <v>412</v>
      </c>
      <c r="B216" s="111" t="s">
        <v>413</v>
      </c>
      <c r="C216" s="21">
        <v>4500509</v>
      </c>
      <c r="D216" s="22" t="s">
        <v>414</v>
      </c>
      <c r="E216" s="23">
        <v>0</v>
      </c>
      <c r="F216" s="24">
        <v>0</v>
      </c>
      <c r="G216" s="24">
        <v>0</v>
      </c>
      <c r="H216" s="24">
        <v>0</v>
      </c>
      <c r="I216" s="24">
        <v>0</v>
      </c>
      <c r="J216" s="24">
        <v>0</v>
      </c>
      <c r="K216" s="31">
        <f t="shared" ref="K216:K221" si="38">F216+G216+H216+I216+J216</f>
        <v>0</v>
      </c>
      <c r="L216" s="31">
        <f t="shared" ref="L216:L221" si="39">E216-K216</f>
        <v>0</v>
      </c>
      <c r="M216" s="50">
        <v>0</v>
      </c>
      <c r="N216" s="19" t="s">
        <v>1</v>
      </c>
    </row>
    <row r="217" spans="1:14" ht="21" x14ac:dyDescent="0.25">
      <c r="A217" s="54" t="s">
        <v>415</v>
      </c>
      <c r="B217" s="111" t="s">
        <v>416</v>
      </c>
      <c r="C217" s="21">
        <v>4500506</v>
      </c>
      <c r="D217" s="22" t="s">
        <v>417</v>
      </c>
      <c r="E217" s="23">
        <v>0</v>
      </c>
      <c r="F217" s="24">
        <v>0</v>
      </c>
      <c r="G217" s="24">
        <v>0</v>
      </c>
      <c r="H217" s="24">
        <v>0</v>
      </c>
      <c r="I217" s="24">
        <v>0</v>
      </c>
      <c r="J217" s="24">
        <v>0</v>
      </c>
      <c r="K217" s="31">
        <f t="shared" si="38"/>
        <v>0</v>
      </c>
      <c r="L217" s="31">
        <f t="shared" si="39"/>
        <v>0</v>
      </c>
      <c r="M217" s="50">
        <v>0</v>
      </c>
      <c r="N217" s="19" t="s">
        <v>1</v>
      </c>
    </row>
    <row r="218" spans="1:14" ht="21" x14ac:dyDescent="0.25">
      <c r="A218" s="54" t="s">
        <v>418</v>
      </c>
      <c r="B218" s="111" t="s">
        <v>419</v>
      </c>
      <c r="C218" s="21">
        <v>4500508</v>
      </c>
      <c r="D218" s="22" t="s">
        <v>420</v>
      </c>
      <c r="E218" s="23">
        <v>1561856.06</v>
      </c>
      <c r="F218" s="24">
        <v>999587.88</v>
      </c>
      <c r="G218" s="24">
        <v>312371.21000000002</v>
      </c>
      <c r="H218" s="24">
        <v>93711.360000000001</v>
      </c>
      <c r="I218" s="24">
        <v>156185.60999999999</v>
      </c>
      <c r="J218" s="24">
        <v>0</v>
      </c>
      <c r="K218" s="31">
        <f t="shared" si="38"/>
        <v>1561856.06</v>
      </c>
      <c r="L218" s="31">
        <f t="shared" si="39"/>
        <v>0</v>
      </c>
      <c r="M218" s="50">
        <v>0</v>
      </c>
      <c r="N218" s="19" t="s">
        <v>1</v>
      </c>
    </row>
    <row r="219" spans="1:14" ht="21" x14ac:dyDescent="0.25">
      <c r="A219" s="54" t="s">
        <v>421</v>
      </c>
      <c r="B219" s="111" t="s">
        <v>422</v>
      </c>
      <c r="C219" s="21">
        <v>4500503</v>
      </c>
      <c r="D219" s="22" t="s">
        <v>423</v>
      </c>
      <c r="E219" s="23">
        <v>574580.77</v>
      </c>
      <c r="F219" s="24">
        <v>361985.89</v>
      </c>
      <c r="G219" s="24">
        <v>114916.15</v>
      </c>
      <c r="H219" s="24">
        <v>34474.85</v>
      </c>
      <c r="I219" s="24">
        <v>63203.88</v>
      </c>
      <c r="J219" s="24">
        <v>0</v>
      </c>
      <c r="K219" s="92">
        <f t="shared" si="38"/>
        <v>574580.77</v>
      </c>
      <c r="L219" s="92">
        <f t="shared" si="39"/>
        <v>0</v>
      </c>
      <c r="M219" s="50">
        <v>0</v>
      </c>
      <c r="N219" s="19" t="s">
        <v>1</v>
      </c>
    </row>
    <row r="220" spans="1:14" ht="21" x14ac:dyDescent="0.25">
      <c r="A220" s="54" t="s">
        <v>421</v>
      </c>
      <c r="B220" s="111" t="s">
        <v>422</v>
      </c>
      <c r="C220" s="21">
        <v>4500507</v>
      </c>
      <c r="D220" s="22" t="s">
        <v>424</v>
      </c>
      <c r="E220" s="23">
        <v>159990.07999999999</v>
      </c>
      <c r="F220" s="24">
        <v>102393.65</v>
      </c>
      <c r="G220" s="24">
        <v>31998.02</v>
      </c>
      <c r="H220" s="24">
        <v>9599.4</v>
      </c>
      <c r="I220" s="24">
        <v>15999.01</v>
      </c>
      <c r="J220" s="24">
        <v>0</v>
      </c>
      <c r="K220" s="31">
        <f t="shared" si="38"/>
        <v>159990.07999999999</v>
      </c>
      <c r="L220" s="31">
        <f t="shared" si="39"/>
        <v>0</v>
      </c>
      <c r="M220" s="50">
        <v>0</v>
      </c>
      <c r="N220" s="19" t="s">
        <v>1</v>
      </c>
    </row>
    <row r="221" spans="1:14" ht="21" x14ac:dyDescent="0.25">
      <c r="A221" s="54" t="s">
        <v>421</v>
      </c>
      <c r="B221" s="111" t="s">
        <v>422</v>
      </c>
      <c r="C221" s="21">
        <v>4500510</v>
      </c>
      <c r="D221" s="22" t="s">
        <v>425</v>
      </c>
      <c r="E221" s="23">
        <v>0</v>
      </c>
      <c r="F221" s="24">
        <v>0</v>
      </c>
      <c r="G221" s="24">
        <v>0</v>
      </c>
      <c r="H221" s="24">
        <v>0</v>
      </c>
      <c r="I221" s="24">
        <v>0</v>
      </c>
      <c r="J221" s="24">
        <v>0</v>
      </c>
      <c r="K221" s="31">
        <f t="shared" si="38"/>
        <v>0</v>
      </c>
      <c r="L221" s="31">
        <f t="shared" si="39"/>
        <v>0</v>
      </c>
      <c r="M221" s="50">
        <v>0</v>
      </c>
      <c r="N221" s="19" t="s">
        <v>1</v>
      </c>
    </row>
    <row r="222" spans="1:14" x14ac:dyDescent="0.25">
      <c r="A222" s="52" t="s">
        <v>426</v>
      </c>
      <c r="B222" s="110" t="s">
        <v>427</v>
      </c>
      <c r="C222" s="45" t="s">
        <v>1</v>
      </c>
      <c r="D222" s="95" t="s">
        <v>1</v>
      </c>
      <c r="E222" s="31">
        <f t="shared" ref="E222:J222" si="40">E233+E232+E231+E230+E229+E228+E227+E226+E225+E224+E223</f>
        <v>2207117.9099999997</v>
      </c>
      <c r="F222" s="31">
        <f t="shared" si="40"/>
        <v>176275.93</v>
      </c>
      <c r="G222" s="31">
        <f t="shared" si="40"/>
        <v>590282.91</v>
      </c>
      <c r="H222" s="31">
        <f t="shared" si="40"/>
        <v>946302.19</v>
      </c>
      <c r="I222" s="31">
        <f t="shared" si="40"/>
        <v>494256.88</v>
      </c>
      <c r="J222" s="31">
        <f t="shared" si="40"/>
        <v>0</v>
      </c>
      <c r="K222" s="32" t="s">
        <v>1</v>
      </c>
      <c r="L222" s="32" t="s">
        <v>1</v>
      </c>
      <c r="M222" s="31">
        <f>M233+M232+M231+M230+M229+M228+M227+M226+M225+M224+M223</f>
        <v>0</v>
      </c>
      <c r="N222" s="19" t="s">
        <v>1</v>
      </c>
    </row>
    <row r="223" spans="1:14" x14ac:dyDescent="0.25">
      <c r="A223" s="54" t="s">
        <v>428</v>
      </c>
      <c r="B223" s="111" t="s">
        <v>429</v>
      </c>
      <c r="C223" s="48">
        <v>4500230</v>
      </c>
      <c r="D223" s="22" t="s">
        <v>430</v>
      </c>
      <c r="E223" s="23">
        <v>699182.44</v>
      </c>
      <c r="F223" s="24">
        <v>174795.61</v>
      </c>
      <c r="G223" s="24">
        <v>237722.03</v>
      </c>
      <c r="H223" s="24">
        <v>286664.8</v>
      </c>
      <c r="I223" s="24">
        <v>0</v>
      </c>
      <c r="J223" s="24">
        <v>0</v>
      </c>
      <c r="K223" s="9">
        <f t="shared" ref="K223:K233" si="41">F223+G223+H223+I223+J223</f>
        <v>699182.44</v>
      </c>
      <c r="L223" s="9">
        <f t="shared" ref="L223:L233" si="42">E223-K223</f>
        <v>0</v>
      </c>
      <c r="M223" s="50">
        <v>0</v>
      </c>
      <c r="N223" s="19" t="s">
        <v>1</v>
      </c>
    </row>
    <row r="224" spans="1:14" x14ac:dyDescent="0.25">
      <c r="A224" s="54" t="s">
        <v>428</v>
      </c>
      <c r="B224" s="111" t="s">
        <v>429</v>
      </c>
      <c r="C224" s="48">
        <v>4500232</v>
      </c>
      <c r="D224" s="22" t="s">
        <v>431</v>
      </c>
      <c r="E224" s="23">
        <v>296063.88</v>
      </c>
      <c r="F224" s="24">
        <v>1480.32</v>
      </c>
      <c r="G224" s="24">
        <v>257575.58</v>
      </c>
      <c r="H224" s="24">
        <v>1480.32</v>
      </c>
      <c r="I224" s="24">
        <v>35527.660000000003</v>
      </c>
      <c r="J224" s="24">
        <v>0</v>
      </c>
      <c r="K224" s="9">
        <f t="shared" si="41"/>
        <v>296063.88</v>
      </c>
      <c r="L224" s="9">
        <f t="shared" si="42"/>
        <v>0</v>
      </c>
      <c r="M224" s="50">
        <v>0</v>
      </c>
      <c r="N224" s="19" t="s">
        <v>1</v>
      </c>
    </row>
    <row r="225" spans="1:14" x14ac:dyDescent="0.25">
      <c r="A225" s="54" t="s">
        <v>428</v>
      </c>
      <c r="B225" s="111" t="s">
        <v>429</v>
      </c>
      <c r="C225" s="48">
        <v>4500233</v>
      </c>
      <c r="D225" s="22" t="s">
        <v>432</v>
      </c>
      <c r="E225" s="23">
        <v>380513.1</v>
      </c>
      <c r="F225" s="24">
        <v>0</v>
      </c>
      <c r="G225" s="24">
        <v>0</v>
      </c>
      <c r="H225" s="24">
        <v>380513.1</v>
      </c>
      <c r="I225" s="24">
        <v>0</v>
      </c>
      <c r="J225" s="24">
        <v>0</v>
      </c>
      <c r="K225" s="9">
        <f t="shared" si="41"/>
        <v>380513.1</v>
      </c>
      <c r="L225" s="9">
        <f t="shared" si="42"/>
        <v>0</v>
      </c>
      <c r="M225" s="50">
        <v>0</v>
      </c>
      <c r="N225" s="19" t="s">
        <v>1</v>
      </c>
    </row>
    <row r="226" spans="1:14" x14ac:dyDescent="0.25">
      <c r="A226" s="54" t="s">
        <v>428</v>
      </c>
      <c r="B226" s="111" t="s">
        <v>429</v>
      </c>
      <c r="C226" s="48">
        <v>4500234</v>
      </c>
      <c r="D226" s="22" t="s">
        <v>433</v>
      </c>
      <c r="E226" s="23">
        <v>95944.75</v>
      </c>
      <c r="F226" s="24">
        <v>0</v>
      </c>
      <c r="G226" s="24">
        <v>94985.3</v>
      </c>
      <c r="H226" s="24">
        <v>0</v>
      </c>
      <c r="I226" s="24">
        <v>959.45</v>
      </c>
      <c r="J226" s="24">
        <v>0</v>
      </c>
      <c r="K226" s="9">
        <f t="shared" si="41"/>
        <v>95944.75</v>
      </c>
      <c r="L226" s="9">
        <f t="shared" si="42"/>
        <v>0</v>
      </c>
      <c r="M226" s="50">
        <v>0</v>
      </c>
      <c r="N226" s="19" t="s">
        <v>1</v>
      </c>
    </row>
    <row r="227" spans="1:14" x14ac:dyDescent="0.25">
      <c r="A227" s="54" t="s">
        <v>428</v>
      </c>
      <c r="B227" s="111" t="s">
        <v>429</v>
      </c>
      <c r="C227" s="48">
        <v>4500236</v>
      </c>
      <c r="D227" s="22" t="s">
        <v>434</v>
      </c>
      <c r="E227" s="23">
        <v>0</v>
      </c>
      <c r="F227" s="24">
        <v>0</v>
      </c>
      <c r="G227" s="24">
        <v>0</v>
      </c>
      <c r="H227" s="24">
        <v>0</v>
      </c>
      <c r="I227" s="24">
        <v>0</v>
      </c>
      <c r="J227" s="24">
        <v>0</v>
      </c>
      <c r="K227" s="9">
        <f t="shared" si="41"/>
        <v>0</v>
      </c>
      <c r="L227" s="9">
        <f t="shared" si="42"/>
        <v>0</v>
      </c>
      <c r="M227" s="50">
        <v>0</v>
      </c>
      <c r="N227" s="19" t="s">
        <v>1</v>
      </c>
    </row>
    <row r="228" spans="1:14" ht="21" x14ac:dyDescent="0.25">
      <c r="A228" s="54" t="s">
        <v>428</v>
      </c>
      <c r="B228" s="111" t="s">
        <v>429</v>
      </c>
      <c r="C228" s="48">
        <v>4500243</v>
      </c>
      <c r="D228" s="22" t="s">
        <v>435</v>
      </c>
      <c r="E228" s="23">
        <v>0</v>
      </c>
      <c r="F228" s="24">
        <v>0</v>
      </c>
      <c r="G228" s="24">
        <v>0</v>
      </c>
      <c r="H228" s="24">
        <v>0</v>
      </c>
      <c r="I228" s="24">
        <v>0</v>
      </c>
      <c r="J228" s="24">
        <v>0</v>
      </c>
      <c r="K228" s="9">
        <f t="shared" si="41"/>
        <v>0</v>
      </c>
      <c r="L228" s="9">
        <f t="shared" si="42"/>
        <v>0</v>
      </c>
      <c r="M228" s="50">
        <v>0</v>
      </c>
      <c r="N228" s="19" t="s">
        <v>1</v>
      </c>
    </row>
    <row r="229" spans="1:14" x14ac:dyDescent="0.25">
      <c r="A229" s="54" t="s">
        <v>428</v>
      </c>
      <c r="B229" s="111" t="s">
        <v>429</v>
      </c>
      <c r="C229" s="48">
        <v>4500237</v>
      </c>
      <c r="D229" s="22" t="s">
        <v>436</v>
      </c>
      <c r="E229" s="23">
        <v>277643.96999999997</v>
      </c>
      <c r="F229" s="24">
        <v>0</v>
      </c>
      <c r="G229" s="24">
        <v>0</v>
      </c>
      <c r="H229" s="24">
        <v>277643.96999999997</v>
      </c>
      <c r="I229" s="24">
        <v>0</v>
      </c>
      <c r="J229" s="24">
        <v>0</v>
      </c>
      <c r="K229" s="9">
        <f t="shared" si="41"/>
        <v>277643.96999999997</v>
      </c>
      <c r="L229" s="9">
        <f t="shared" si="42"/>
        <v>0</v>
      </c>
      <c r="M229" s="50">
        <v>0</v>
      </c>
      <c r="N229" s="19" t="s">
        <v>1</v>
      </c>
    </row>
    <row r="230" spans="1:14" x14ac:dyDescent="0.25">
      <c r="A230" s="54" t="s">
        <v>437</v>
      </c>
      <c r="B230" s="111" t="s">
        <v>438</v>
      </c>
      <c r="C230" s="48">
        <v>4600203</v>
      </c>
      <c r="D230" s="22" t="s">
        <v>439</v>
      </c>
      <c r="E230" s="23">
        <v>62759.77</v>
      </c>
      <c r="F230" s="24">
        <v>0</v>
      </c>
      <c r="G230" s="24">
        <v>0</v>
      </c>
      <c r="H230" s="24">
        <v>0</v>
      </c>
      <c r="I230" s="24">
        <v>62759.77</v>
      </c>
      <c r="J230" s="24">
        <v>0</v>
      </c>
      <c r="K230" s="9">
        <f t="shared" si="41"/>
        <v>62759.77</v>
      </c>
      <c r="L230" s="9">
        <f t="shared" si="42"/>
        <v>0</v>
      </c>
      <c r="M230" s="50">
        <v>0</v>
      </c>
      <c r="N230" s="19" t="s">
        <v>1</v>
      </c>
    </row>
    <row r="231" spans="1:14" x14ac:dyDescent="0.25">
      <c r="A231" s="54" t="s">
        <v>440</v>
      </c>
      <c r="B231" s="111" t="s">
        <v>441</v>
      </c>
      <c r="C231" s="48">
        <v>4500284</v>
      </c>
      <c r="D231" s="22" t="s">
        <v>442</v>
      </c>
      <c r="E231" s="23">
        <v>0</v>
      </c>
      <c r="F231" s="24">
        <v>0</v>
      </c>
      <c r="G231" s="24">
        <v>0</v>
      </c>
      <c r="H231" s="24">
        <v>0</v>
      </c>
      <c r="I231" s="24">
        <v>0</v>
      </c>
      <c r="J231" s="24">
        <v>0</v>
      </c>
      <c r="K231" s="9">
        <f t="shared" si="41"/>
        <v>0</v>
      </c>
      <c r="L231" s="9">
        <f t="shared" si="42"/>
        <v>0</v>
      </c>
      <c r="M231" s="50">
        <v>0</v>
      </c>
      <c r="N231" s="19" t="s">
        <v>1</v>
      </c>
    </row>
    <row r="232" spans="1:14" x14ac:dyDescent="0.25">
      <c r="A232" s="54" t="s">
        <v>440</v>
      </c>
      <c r="B232" s="111" t="s">
        <v>441</v>
      </c>
      <c r="C232" s="48">
        <v>4600201</v>
      </c>
      <c r="D232" s="22" t="s">
        <v>443</v>
      </c>
      <c r="E232" s="23">
        <v>0</v>
      </c>
      <c r="F232" s="24">
        <v>0</v>
      </c>
      <c r="G232" s="24">
        <v>0</v>
      </c>
      <c r="H232" s="24">
        <v>0</v>
      </c>
      <c r="I232" s="24">
        <v>0</v>
      </c>
      <c r="J232" s="24">
        <v>0</v>
      </c>
      <c r="K232" s="9">
        <f t="shared" si="41"/>
        <v>0</v>
      </c>
      <c r="L232" s="9">
        <f t="shared" si="42"/>
        <v>0</v>
      </c>
      <c r="M232" s="50">
        <v>0</v>
      </c>
      <c r="N232" s="19" t="s">
        <v>1</v>
      </c>
    </row>
    <row r="233" spans="1:14" x14ac:dyDescent="0.25">
      <c r="A233" s="54" t="s">
        <v>440</v>
      </c>
      <c r="B233" s="111" t="s">
        <v>441</v>
      </c>
      <c r="C233" s="48">
        <v>4600202</v>
      </c>
      <c r="D233" s="22" t="s">
        <v>444</v>
      </c>
      <c r="E233" s="23">
        <v>395010</v>
      </c>
      <c r="F233" s="24">
        <v>0</v>
      </c>
      <c r="G233" s="24">
        <v>0</v>
      </c>
      <c r="H233" s="24">
        <v>0</v>
      </c>
      <c r="I233" s="24">
        <v>395010</v>
      </c>
      <c r="J233" s="24">
        <v>0</v>
      </c>
      <c r="K233" s="9">
        <f t="shared" si="41"/>
        <v>395010</v>
      </c>
      <c r="L233" s="9">
        <f t="shared" si="42"/>
        <v>0</v>
      </c>
      <c r="M233" s="50">
        <v>0</v>
      </c>
      <c r="N233" s="19" t="s">
        <v>1</v>
      </c>
    </row>
    <row r="234" spans="1:14" x14ac:dyDescent="0.25">
      <c r="A234" s="28" t="s">
        <v>391</v>
      </c>
      <c r="B234" s="112" t="s">
        <v>391</v>
      </c>
      <c r="C234" s="29" t="s">
        <v>373</v>
      </c>
      <c r="D234" s="30" t="s">
        <v>445</v>
      </c>
      <c r="E234" s="31">
        <f t="shared" ref="E234:J234" si="43">E283+E282+E281+E280+E279+E278+E277+E276+E275+E274+E273+E272+E271+E270+E269+E268+E267+E266+E265+E264+E263+E262+E261+E260+E259+E258+E257+E256+E255+E254+E253+E252+E251+E250+E249+E248+E247+E246+E245+E244+E243+E242+E241+E240+E239+E238+E237+E236+E235</f>
        <v>3026432.73</v>
      </c>
      <c r="F234" s="31">
        <f t="shared" si="43"/>
        <v>0</v>
      </c>
      <c r="G234" s="31">
        <f t="shared" si="43"/>
        <v>0</v>
      </c>
      <c r="H234" s="31">
        <f t="shared" si="43"/>
        <v>0</v>
      </c>
      <c r="I234" s="31">
        <f t="shared" si="43"/>
        <v>3026432.73</v>
      </c>
      <c r="J234" s="31">
        <f t="shared" si="43"/>
        <v>0</v>
      </c>
      <c r="K234" s="79">
        <v>0</v>
      </c>
      <c r="L234" s="79">
        <v>0</v>
      </c>
      <c r="M234" s="31">
        <f>M283+M282+M281+M280+M279+M278+M277+M276+M275+M274+M273+M272+M271+M270+M269+M268+M267+M266+M265+M264+M263+M262+M261+M260+M259+M258+M257+M256+M255+M254+M253+M252+M251+M250+M249+M248+M247+M246+M245+M244+M243+M242+M241+M240+M239+M238+M237+M236+M235</f>
        <v>0</v>
      </c>
      <c r="N234" s="19" t="s">
        <v>1</v>
      </c>
    </row>
    <row r="235" spans="1:14" x14ac:dyDescent="0.25">
      <c r="A235" s="54" t="s">
        <v>446</v>
      </c>
      <c r="B235" s="111" t="s">
        <v>447</v>
      </c>
      <c r="C235" s="48">
        <v>4600101</v>
      </c>
      <c r="D235" s="22" t="s">
        <v>448</v>
      </c>
      <c r="E235" s="23">
        <v>0</v>
      </c>
      <c r="F235" s="24">
        <v>0</v>
      </c>
      <c r="G235" s="24">
        <v>0</v>
      </c>
      <c r="H235" s="24">
        <v>0</v>
      </c>
      <c r="I235" s="24">
        <v>0</v>
      </c>
      <c r="J235" s="24">
        <v>0</v>
      </c>
      <c r="K235" s="9">
        <f t="shared" ref="K235:K283" si="44">F235+G235+H235+I235+J235</f>
        <v>0</v>
      </c>
      <c r="L235" s="9">
        <f t="shared" ref="L235:L283" si="45">E235-K235</f>
        <v>0</v>
      </c>
      <c r="M235" s="50">
        <v>0</v>
      </c>
      <c r="N235" s="19" t="s">
        <v>1</v>
      </c>
    </row>
    <row r="236" spans="1:14" x14ac:dyDescent="0.25">
      <c r="A236" s="54" t="s">
        <v>449</v>
      </c>
      <c r="B236" s="111" t="s">
        <v>450</v>
      </c>
      <c r="C236" s="48">
        <v>4600102</v>
      </c>
      <c r="D236" s="22" t="s">
        <v>451</v>
      </c>
      <c r="E236" s="23">
        <v>0</v>
      </c>
      <c r="F236" s="24">
        <v>0</v>
      </c>
      <c r="G236" s="24">
        <v>0</v>
      </c>
      <c r="H236" s="24">
        <v>0</v>
      </c>
      <c r="I236" s="24">
        <v>0</v>
      </c>
      <c r="J236" s="24">
        <v>0</v>
      </c>
      <c r="K236" s="9">
        <f t="shared" si="44"/>
        <v>0</v>
      </c>
      <c r="L236" s="9">
        <f t="shared" si="45"/>
        <v>0</v>
      </c>
      <c r="M236" s="50">
        <v>0</v>
      </c>
      <c r="N236" s="19" t="s">
        <v>1</v>
      </c>
    </row>
    <row r="237" spans="1:14" x14ac:dyDescent="0.25">
      <c r="A237" s="54" t="s">
        <v>452</v>
      </c>
      <c r="B237" s="111" t="s">
        <v>453</v>
      </c>
      <c r="C237" s="48">
        <v>4600103</v>
      </c>
      <c r="D237" s="22" t="s">
        <v>454</v>
      </c>
      <c r="E237" s="23">
        <v>0</v>
      </c>
      <c r="F237" s="24">
        <v>0</v>
      </c>
      <c r="G237" s="24">
        <v>0</v>
      </c>
      <c r="H237" s="24">
        <v>0</v>
      </c>
      <c r="I237" s="24">
        <v>0</v>
      </c>
      <c r="J237" s="24">
        <v>0</v>
      </c>
      <c r="K237" s="9">
        <f t="shared" si="44"/>
        <v>0</v>
      </c>
      <c r="L237" s="9">
        <f t="shared" si="45"/>
        <v>0</v>
      </c>
      <c r="M237" s="50">
        <v>0</v>
      </c>
      <c r="N237" s="19" t="s">
        <v>1</v>
      </c>
    </row>
    <row r="238" spans="1:14" x14ac:dyDescent="0.25">
      <c r="A238" s="54" t="s">
        <v>455</v>
      </c>
      <c r="B238" s="111" t="s">
        <v>456</v>
      </c>
      <c r="C238" s="48">
        <v>4500235</v>
      </c>
      <c r="D238" s="22" t="s">
        <v>457</v>
      </c>
      <c r="E238" s="23">
        <v>0</v>
      </c>
      <c r="F238" s="24">
        <v>0</v>
      </c>
      <c r="G238" s="24">
        <v>0</v>
      </c>
      <c r="H238" s="24">
        <v>0</v>
      </c>
      <c r="I238" s="24">
        <v>0</v>
      </c>
      <c r="J238" s="24">
        <v>0</v>
      </c>
      <c r="K238" s="9">
        <f t="shared" si="44"/>
        <v>0</v>
      </c>
      <c r="L238" s="9">
        <f t="shared" si="45"/>
        <v>0</v>
      </c>
      <c r="M238" s="50">
        <v>0</v>
      </c>
      <c r="N238" s="19" t="s">
        <v>1</v>
      </c>
    </row>
    <row r="239" spans="1:14" x14ac:dyDescent="0.25">
      <c r="A239" s="54" t="s">
        <v>458</v>
      </c>
      <c r="B239" s="111" t="s">
        <v>459</v>
      </c>
      <c r="C239" s="48">
        <v>4600204</v>
      </c>
      <c r="D239" s="22" t="s">
        <v>460</v>
      </c>
      <c r="E239" s="23">
        <v>0</v>
      </c>
      <c r="F239" s="24">
        <v>0</v>
      </c>
      <c r="G239" s="24">
        <v>0</v>
      </c>
      <c r="H239" s="24">
        <v>0</v>
      </c>
      <c r="I239" s="24">
        <v>0</v>
      </c>
      <c r="J239" s="24">
        <v>0</v>
      </c>
      <c r="K239" s="9">
        <f t="shared" si="44"/>
        <v>0</v>
      </c>
      <c r="L239" s="9">
        <f t="shared" si="45"/>
        <v>0</v>
      </c>
      <c r="M239" s="50">
        <v>0</v>
      </c>
      <c r="N239" s="19" t="s">
        <v>1</v>
      </c>
    </row>
    <row r="240" spans="1:14" ht="21" x14ac:dyDescent="0.25">
      <c r="A240" s="54" t="s">
        <v>461</v>
      </c>
      <c r="B240" s="111" t="s">
        <v>462</v>
      </c>
      <c r="C240" s="48">
        <v>4600205</v>
      </c>
      <c r="D240" s="22" t="s">
        <v>463</v>
      </c>
      <c r="E240" s="23">
        <v>0</v>
      </c>
      <c r="F240" s="24">
        <v>0</v>
      </c>
      <c r="G240" s="24">
        <v>0</v>
      </c>
      <c r="H240" s="24">
        <v>0</v>
      </c>
      <c r="I240" s="24">
        <v>0</v>
      </c>
      <c r="J240" s="24">
        <v>0</v>
      </c>
      <c r="K240" s="9">
        <f t="shared" si="44"/>
        <v>0</v>
      </c>
      <c r="L240" s="9">
        <f t="shared" si="45"/>
        <v>0</v>
      </c>
      <c r="M240" s="50">
        <v>0</v>
      </c>
      <c r="N240" s="19" t="s">
        <v>1</v>
      </c>
    </row>
    <row r="241" spans="1:14" ht="21" x14ac:dyDescent="0.25">
      <c r="A241" s="54" t="s">
        <v>464</v>
      </c>
      <c r="B241" s="111" t="s">
        <v>465</v>
      </c>
      <c r="C241" s="48">
        <v>4600206</v>
      </c>
      <c r="D241" s="22" t="s">
        <v>466</v>
      </c>
      <c r="E241" s="23">
        <v>0</v>
      </c>
      <c r="F241" s="24">
        <v>0</v>
      </c>
      <c r="G241" s="24">
        <v>0</v>
      </c>
      <c r="H241" s="24">
        <v>0</v>
      </c>
      <c r="I241" s="24">
        <v>0</v>
      </c>
      <c r="J241" s="24">
        <v>0</v>
      </c>
      <c r="K241" s="9">
        <f t="shared" si="44"/>
        <v>0</v>
      </c>
      <c r="L241" s="9">
        <f t="shared" si="45"/>
        <v>0</v>
      </c>
      <c r="M241" s="50">
        <v>0</v>
      </c>
      <c r="N241" s="19" t="s">
        <v>1</v>
      </c>
    </row>
    <row r="242" spans="1:14" x14ac:dyDescent="0.25">
      <c r="A242" s="54" t="s">
        <v>467</v>
      </c>
      <c r="B242" s="111" t="s">
        <v>468</v>
      </c>
      <c r="C242" s="48">
        <v>4600207</v>
      </c>
      <c r="D242" s="22" t="s">
        <v>469</v>
      </c>
      <c r="E242" s="23">
        <v>0</v>
      </c>
      <c r="F242" s="24">
        <v>0</v>
      </c>
      <c r="G242" s="24">
        <v>0</v>
      </c>
      <c r="H242" s="24">
        <v>0</v>
      </c>
      <c r="I242" s="24">
        <v>0</v>
      </c>
      <c r="J242" s="24">
        <v>0</v>
      </c>
      <c r="K242" s="9">
        <f t="shared" si="44"/>
        <v>0</v>
      </c>
      <c r="L242" s="9">
        <f t="shared" si="45"/>
        <v>0</v>
      </c>
      <c r="M242" s="50">
        <v>0</v>
      </c>
      <c r="N242" s="19" t="s">
        <v>1</v>
      </c>
    </row>
    <row r="243" spans="1:14" x14ac:dyDescent="0.25">
      <c r="A243" s="54" t="s">
        <v>470</v>
      </c>
      <c r="B243" s="111" t="s">
        <v>471</v>
      </c>
      <c r="C243" s="48">
        <v>4650101</v>
      </c>
      <c r="D243" s="22" t="s">
        <v>472</v>
      </c>
      <c r="E243" s="23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9">
        <f t="shared" si="44"/>
        <v>0</v>
      </c>
      <c r="L243" s="9">
        <f t="shared" si="45"/>
        <v>0</v>
      </c>
      <c r="M243" s="50">
        <v>0</v>
      </c>
      <c r="N243" s="19" t="s">
        <v>1</v>
      </c>
    </row>
    <row r="244" spans="1:14" x14ac:dyDescent="0.25">
      <c r="A244" s="54" t="s">
        <v>473</v>
      </c>
      <c r="B244" s="111" t="s">
        <v>474</v>
      </c>
      <c r="C244" s="48">
        <v>4700101</v>
      </c>
      <c r="D244" s="22" t="s">
        <v>475</v>
      </c>
      <c r="E244" s="23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9">
        <f t="shared" si="44"/>
        <v>0</v>
      </c>
      <c r="L244" s="9">
        <f t="shared" si="45"/>
        <v>0</v>
      </c>
      <c r="M244" s="50">
        <v>0</v>
      </c>
      <c r="N244" s="19" t="s">
        <v>1</v>
      </c>
    </row>
    <row r="245" spans="1:14" x14ac:dyDescent="0.25">
      <c r="A245" s="54" t="s">
        <v>476</v>
      </c>
      <c r="B245" s="111" t="s">
        <v>477</v>
      </c>
      <c r="C245" s="48">
        <v>4500111</v>
      </c>
      <c r="D245" s="22" t="s">
        <v>478</v>
      </c>
      <c r="E245" s="23">
        <v>0</v>
      </c>
      <c r="F245" s="24">
        <v>0</v>
      </c>
      <c r="G245" s="24">
        <v>0</v>
      </c>
      <c r="H245" s="24">
        <v>0</v>
      </c>
      <c r="I245" s="24">
        <v>0</v>
      </c>
      <c r="J245" s="24">
        <v>0</v>
      </c>
      <c r="K245" s="15">
        <f t="shared" si="44"/>
        <v>0</v>
      </c>
      <c r="L245" s="15">
        <f t="shared" si="45"/>
        <v>0</v>
      </c>
      <c r="M245" s="50">
        <v>0</v>
      </c>
      <c r="N245" s="19" t="s">
        <v>1</v>
      </c>
    </row>
    <row r="246" spans="1:14" x14ac:dyDescent="0.25">
      <c r="A246" s="54" t="s">
        <v>476</v>
      </c>
      <c r="B246" s="111" t="s">
        <v>477</v>
      </c>
      <c r="C246" s="48">
        <v>4500113</v>
      </c>
      <c r="D246" s="22" t="s">
        <v>479</v>
      </c>
      <c r="E246" s="23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15">
        <f t="shared" si="44"/>
        <v>0</v>
      </c>
      <c r="L246" s="15">
        <f t="shared" si="45"/>
        <v>0</v>
      </c>
      <c r="M246" s="50">
        <v>0</v>
      </c>
      <c r="N246" s="19" t="s">
        <v>1</v>
      </c>
    </row>
    <row r="247" spans="1:14" x14ac:dyDescent="0.25">
      <c r="A247" s="54" t="s">
        <v>476</v>
      </c>
      <c r="B247" s="111" t="s">
        <v>477</v>
      </c>
      <c r="C247" s="48">
        <v>4500115</v>
      </c>
      <c r="D247" s="22" t="s">
        <v>480</v>
      </c>
      <c r="E247" s="23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15">
        <f t="shared" si="44"/>
        <v>0</v>
      </c>
      <c r="L247" s="15">
        <f t="shared" si="45"/>
        <v>0</v>
      </c>
      <c r="M247" s="50">
        <v>0</v>
      </c>
      <c r="N247" s="19" t="s">
        <v>1</v>
      </c>
    </row>
    <row r="248" spans="1:14" ht="21" x14ac:dyDescent="0.25">
      <c r="A248" s="54" t="s">
        <v>481</v>
      </c>
      <c r="B248" s="111" t="s">
        <v>482</v>
      </c>
      <c r="C248" s="48">
        <v>4700326</v>
      </c>
      <c r="D248" s="22" t="s">
        <v>483</v>
      </c>
      <c r="E248" s="23">
        <v>0</v>
      </c>
      <c r="F248" s="24">
        <v>0</v>
      </c>
      <c r="G248" s="24">
        <v>0</v>
      </c>
      <c r="H248" s="24">
        <v>0</v>
      </c>
      <c r="I248" s="24">
        <v>0</v>
      </c>
      <c r="J248" s="24">
        <v>0</v>
      </c>
      <c r="K248" s="9">
        <f t="shared" si="44"/>
        <v>0</v>
      </c>
      <c r="L248" s="9">
        <f t="shared" si="45"/>
        <v>0</v>
      </c>
      <c r="M248" s="50">
        <v>0</v>
      </c>
      <c r="N248" s="19" t="s">
        <v>1</v>
      </c>
    </row>
    <row r="249" spans="1:14" ht="21" x14ac:dyDescent="0.25">
      <c r="A249" s="54" t="s">
        <v>484</v>
      </c>
      <c r="B249" s="111" t="s">
        <v>485</v>
      </c>
      <c r="C249" s="48">
        <v>4700314</v>
      </c>
      <c r="D249" s="22" t="s">
        <v>486</v>
      </c>
      <c r="E249" s="23">
        <v>0</v>
      </c>
      <c r="F249" s="24">
        <v>0</v>
      </c>
      <c r="G249" s="24">
        <v>0</v>
      </c>
      <c r="H249" s="24">
        <v>0</v>
      </c>
      <c r="I249" s="24">
        <v>0</v>
      </c>
      <c r="J249" s="24">
        <v>0</v>
      </c>
      <c r="K249" s="9">
        <f t="shared" si="44"/>
        <v>0</v>
      </c>
      <c r="L249" s="9">
        <f t="shared" si="45"/>
        <v>0</v>
      </c>
      <c r="M249" s="50">
        <v>0</v>
      </c>
      <c r="N249" s="19" t="s">
        <v>1</v>
      </c>
    </row>
    <row r="250" spans="1:14" ht="21" x14ac:dyDescent="0.25">
      <c r="A250" s="54" t="s">
        <v>487</v>
      </c>
      <c r="B250" s="111" t="s">
        <v>488</v>
      </c>
      <c r="C250" s="48">
        <v>4700315</v>
      </c>
      <c r="D250" s="22" t="s">
        <v>489</v>
      </c>
      <c r="E250" s="23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9">
        <f t="shared" si="44"/>
        <v>0</v>
      </c>
      <c r="L250" s="9">
        <f t="shared" si="45"/>
        <v>0</v>
      </c>
      <c r="M250" s="50">
        <v>0</v>
      </c>
      <c r="N250" s="19" t="s">
        <v>1</v>
      </c>
    </row>
    <row r="251" spans="1:14" ht="21" x14ac:dyDescent="0.25">
      <c r="A251" s="54" t="s">
        <v>490</v>
      </c>
      <c r="B251" s="111" t="s">
        <v>491</v>
      </c>
      <c r="C251" s="48">
        <v>4700316</v>
      </c>
      <c r="D251" s="22" t="s">
        <v>492</v>
      </c>
      <c r="E251" s="23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9">
        <f t="shared" si="44"/>
        <v>0</v>
      </c>
      <c r="L251" s="9">
        <f t="shared" si="45"/>
        <v>0</v>
      </c>
      <c r="M251" s="50">
        <v>0</v>
      </c>
      <c r="N251" s="19" t="s">
        <v>1</v>
      </c>
    </row>
    <row r="252" spans="1:14" ht="21" x14ac:dyDescent="0.25">
      <c r="A252" s="54" t="s">
        <v>493</v>
      </c>
      <c r="B252" s="111" t="s">
        <v>494</v>
      </c>
      <c r="C252" s="48">
        <v>4700317</v>
      </c>
      <c r="D252" s="22" t="s">
        <v>495</v>
      </c>
      <c r="E252" s="23">
        <v>249490.59</v>
      </c>
      <c r="F252" s="24">
        <v>0</v>
      </c>
      <c r="G252" s="24">
        <v>0</v>
      </c>
      <c r="H252" s="24">
        <v>0</v>
      </c>
      <c r="I252" s="24">
        <v>249490.59</v>
      </c>
      <c r="J252" s="24">
        <v>0</v>
      </c>
      <c r="K252" s="9">
        <f t="shared" si="44"/>
        <v>249490.59</v>
      </c>
      <c r="L252" s="9">
        <f t="shared" si="45"/>
        <v>0</v>
      </c>
      <c r="M252" s="50">
        <v>0</v>
      </c>
      <c r="N252" s="19" t="s">
        <v>1</v>
      </c>
    </row>
    <row r="253" spans="1:14" ht="21" x14ac:dyDescent="0.25">
      <c r="A253" s="54" t="s">
        <v>496</v>
      </c>
      <c r="B253" s="111" t="s">
        <v>497</v>
      </c>
      <c r="C253" s="48">
        <v>4700318</v>
      </c>
      <c r="D253" s="22" t="s">
        <v>498</v>
      </c>
      <c r="E253" s="23">
        <v>0</v>
      </c>
      <c r="F253" s="24">
        <v>0</v>
      </c>
      <c r="G253" s="24">
        <v>0</v>
      </c>
      <c r="H253" s="24">
        <v>0</v>
      </c>
      <c r="I253" s="24">
        <v>0</v>
      </c>
      <c r="J253" s="24">
        <v>0</v>
      </c>
      <c r="K253" s="9">
        <f t="shared" si="44"/>
        <v>0</v>
      </c>
      <c r="L253" s="9">
        <f t="shared" si="45"/>
        <v>0</v>
      </c>
      <c r="M253" s="50">
        <v>0</v>
      </c>
      <c r="N253" s="19" t="s">
        <v>1</v>
      </c>
    </row>
    <row r="254" spans="1:14" ht="21" x14ac:dyDescent="0.25">
      <c r="A254" s="54" t="s">
        <v>499</v>
      </c>
      <c r="B254" s="111" t="s">
        <v>500</v>
      </c>
      <c r="C254" s="48">
        <v>4700319</v>
      </c>
      <c r="D254" s="22" t="s">
        <v>501</v>
      </c>
      <c r="E254" s="23">
        <v>0</v>
      </c>
      <c r="F254" s="24">
        <v>0</v>
      </c>
      <c r="G254" s="24">
        <v>0</v>
      </c>
      <c r="H254" s="24">
        <v>0</v>
      </c>
      <c r="I254" s="24">
        <v>0</v>
      </c>
      <c r="J254" s="24">
        <v>0</v>
      </c>
      <c r="K254" s="9">
        <f t="shared" si="44"/>
        <v>0</v>
      </c>
      <c r="L254" s="9">
        <f t="shared" si="45"/>
        <v>0</v>
      </c>
      <c r="M254" s="50">
        <v>0</v>
      </c>
      <c r="N254" s="19" t="s">
        <v>1</v>
      </c>
    </row>
    <row r="255" spans="1:14" x14ac:dyDescent="0.25">
      <c r="A255" s="54" t="s">
        <v>502</v>
      </c>
      <c r="B255" s="111" t="s">
        <v>503</v>
      </c>
      <c r="C255" s="48">
        <v>4750201</v>
      </c>
      <c r="D255" s="22" t="s">
        <v>504</v>
      </c>
      <c r="E255" s="23">
        <v>0</v>
      </c>
      <c r="F255" s="24">
        <v>0</v>
      </c>
      <c r="G255" s="24">
        <v>0</v>
      </c>
      <c r="H255" s="24">
        <v>0</v>
      </c>
      <c r="I255" s="24">
        <v>0</v>
      </c>
      <c r="J255" s="24">
        <v>0</v>
      </c>
      <c r="K255" s="9">
        <f t="shared" si="44"/>
        <v>0</v>
      </c>
      <c r="L255" s="9">
        <f t="shared" si="45"/>
        <v>0</v>
      </c>
      <c r="M255" s="50">
        <v>0</v>
      </c>
      <c r="N255" s="19" t="s">
        <v>1</v>
      </c>
    </row>
    <row r="256" spans="1:14" x14ac:dyDescent="0.25">
      <c r="A256" s="54" t="s">
        <v>502</v>
      </c>
      <c r="B256" s="111" t="s">
        <v>503</v>
      </c>
      <c r="C256" s="48">
        <v>4700301</v>
      </c>
      <c r="D256" s="22" t="s">
        <v>505</v>
      </c>
      <c r="E256" s="23">
        <v>5036.25</v>
      </c>
      <c r="F256" s="24">
        <v>0</v>
      </c>
      <c r="G256" s="24">
        <v>0</v>
      </c>
      <c r="H256" s="24">
        <v>0</v>
      </c>
      <c r="I256" s="24">
        <v>5036.25</v>
      </c>
      <c r="J256" s="24">
        <v>0</v>
      </c>
      <c r="K256" s="9">
        <f t="shared" si="44"/>
        <v>5036.25</v>
      </c>
      <c r="L256" s="9">
        <f t="shared" si="45"/>
        <v>0</v>
      </c>
      <c r="M256" s="50">
        <v>0</v>
      </c>
      <c r="N256" s="19" t="s">
        <v>1</v>
      </c>
    </row>
    <row r="257" spans="1:14" x14ac:dyDescent="0.25">
      <c r="A257" s="54" t="s">
        <v>502</v>
      </c>
      <c r="B257" s="111" t="s">
        <v>503</v>
      </c>
      <c r="C257" s="48">
        <v>4700302</v>
      </c>
      <c r="D257" s="22" t="s">
        <v>506</v>
      </c>
      <c r="E257" s="23">
        <v>0</v>
      </c>
      <c r="F257" s="24">
        <v>0</v>
      </c>
      <c r="G257" s="24">
        <v>0</v>
      </c>
      <c r="H257" s="24">
        <v>0</v>
      </c>
      <c r="I257" s="24">
        <v>0</v>
      </c>
      <c r="J257" s="24">
        <v>0</v>
      </c>
      <c r="K257" s="9">
        <f t="shared" si="44"/>
        <v>0</v>
      </c>
      <c r="L257" s="9">
        <f t="shared" si="45"/>
        <v>0</v>
      </c>
      <c r="M257" s="50">
        <v>0</v>
      </c>
      <c r="N257" s="19" t="s">
        <v>1</v>
      </c>
    </row>
    <row r="258" spans="1:14" x14ac:dyDescent="0.25">
      <c r="A258" s="54" t="s">
        <v>502</v>
      </c>
      <c r="B258" s="111" t="s">
        <v>503</v>
      </c>
      <c r="C258" s="48">
        <v>4700303</v>
      </c>
      <c r="D258" s="22" t="s">
        <v>507</v>
      </c>
      <c r="E258" s="23">
        <v>0</v>
      </c>
      <c r="F258" s="24">
        <v>0</v>
      </c>
      <c r="G258" s="24">
        <v>0</v>
      </c>
      <c r="H258" s="24">
        <v>0</v>
      </c>
      <c r="I258" s="24">
        <v>0</v>
      </c>
      <c r="J258" s="24">
        <v>0</v>
      </c>
      <c r="K258" s="9">
        <f t="shared" si="44"/>
        <v>0</v>
      </c>
      <c r="L258" s="9">
        <f t="shared" si="45"/>
        <v>0</v>
      </c>
      <c r="M258" s="50">
        <v>0</v>
      </c>
      <c r="N258" s="19" t="s">
        <v>1</v>
      </c>
    </row>
    <row r="259" spans="1:14" x14ac:dyDescent="0.25">
      <c r="A259" s="54" t="s">
        <v>502</v>
      </c>
      <c r="B259" s="111" t="s">
        <v>503</v>
      </c>
      <c r="C259" s="48">
        <v>4700304</v>
      </c>
      <c r="D259" s="22" t="s">
        <v>508</v>
      </c>
      <c r="E259" s="23">
        <v>0</v>
      </c>
      <c r="F259" s="24">
        <v>0</v>
      </c>
      <c r="G259" s="24">
        <v>0</v>
      </c>
      <c r="H259" s="24">
        <v>0</v>
      </c>
      <c r="I259" s="24">
        <v>0</v>
      </c>
      <c r="J259" s="24">
        <v>0</v>
      </c>
      <c r="K259" s="9">
        <f t="shared" si="44"/>
        <v>0</v>
      </c>
      <c r="L259" s="9">
        <f t="shared" si="45"/>
        <v>0</v>
      </c>
      <c r="M259" s="50">
        <v>0</v>
      </c>
      <c r="N259" s="19" t="s">
        <v>1</v>
      </c>
    </row>
    <row r="260" spans="1:14" x14ac:dyDescent="0.25">
      <c r="A260" s="54" t="s">
        <v>502</v>
      </c>
      <c r="B260" s="111" t="s">
        <v>503</v>
      </c>
      <c r="C260" s="48">
        <v>4700305</v>
      </c>
      <c r="D260" s="22" t="s">
        <v>509</v>
      </c>
      <c r="E260" s="23">
        <v>0</v>
      </c>
      <c r="F260" s="24">
        <v>0</v>
      </c>
      <c r="G260" s="24">
        <v>0</v>
      </c>
      <c r="H260" s="24">
        <v>0</v>
      </c>
      <c r="I260" s="24">
        <v>0</v>
      </c>
      <c r="J260" s="24">
        <v>0</v>
      </c>
      <c r="K260" s="9">
        <f t="shared" si="44"/>
        <v>0</v>
      </c>
      <c r="L260" s="9">
        <f t="shared" si="45"/>
        <v>0</v>
      </c>
      <c r="M260" s="50">
        <v>0</v>
      </c>
      <c r="N260" s="19" t="s">
        <v>1</v>
      </c>
    </row>
    <row r="261" spans="1:14" x14ac:dyDescent="0.25">
      <c r="A261" s="54" t="s">
        <v>502</v>
      </c>
      <c r="B261" s="111" t="s">
        <v>503</v>
      </c>
      <c r="C261" s="48">
        <v>4700306</v>
      </c>
      <c r="D261" s="22" t="s">
        <v>510</v>
      </c>
      <c r="E261" s="23">
        <v>0</v>
      </c>
      <c r="F261" s="24">
        <v>0</v>
      </c>
      <c r="G261" s="24">
        <v>0</v>
      </c>
      <c r="H261" s="24">
        <v>0</v>
      </c>
      <c r="I261" s="24">
        <v>0</v>
      </c>
      <c r="J261" s="24">
        <v>0</v>
      </c>
      <c r="K261" s="9">
        <f t="shared" si="44"/>
        <v>0</v>
      </c>
      <c r="L261" s="9">
        <f t="shared" si="45"/>
        <v>0</v>
      </c>
      <c r="M261" s="50">
        <v>0</v>
      </c>
      <c r="N261" s="19" t="s">
        <v>1</v>
      </c>
    </row>
    <row r="262" spans="1:14" x14ac:dyDescent="0.25">
      <c r="A262" s="54" t="s">
        <v>502</v>
      </c>
      <c r="B262" s="111" t="s">
        <v>503</v>
      </c>
      <c r="C262" s="48">
        <v>4700309</v>
      </c>
      <c r="D262" s="22" t="s">
        <v>511</v>
      </c>
      <c r="E262" s="23">
        <v>2284.65</v>
      </c>
      <c r="F262" s="24">
        <v>0</v>
      </c>
      <c r="G262" s="24">
        <v>0</v>
      </c>
      <c r="H262" s="24">
        <v>0</v>
      </c>
      <c r="I262" s="24">
        <v>2284.65</v>
      </c>
      <c r="J262" s="24">
        <v>0</v>
      </c>
      <c r="K262" s="9">
        <f t="shared" si="44"/>
        <v>2284.65</v>
      </c>
      <c r="L262" s="9">
        <f t="shared" si="45"/>
        <v>0</v>
      </c>
      <c r="M262" s="50">
        <v>0</v>
      </c>
      <c r="N262" s="19" t="s">
        <v>1</v>
      </c>
    </row>
    <row r="263" spans="1:14" x14ac:dyDescent="0.25">
      <c r="A263" s="54" t="s">
        <v>502</v>
      </c>
      <c r="B263" s="111" t="s">
        <v>503</v>
      </c>
      <c r="C263" s="48">
        <v>4700311</v>
      </c>
      <c r="D263" s="22" t="s">
        <v>512</v>
      </c>
      <c r="E263" s="23">
        <v>2561146.9700000002</v>
      </c>
      <c r="F263" s="24">
        <v>0</v>
      </c>
      <c r="G263" s="24">
        <v>0</v>
      </c>
      <c r="H263" s="24">
        <v>0</v>
      </c>
      <c r="I263" s="24">
        <v>2561146.9700000002</v>
      </c>
      <c r="J263" s="24">
        <v>0</v>
      </c>
      <c r="K263" s="9">
        <f t="shared" si="44"/>
        <v>2561146.9700000002</v>
      </c>
      <c r="L263" s="9">
        <f t="shared" si="45"/>
        <v>0</v>
      </c>
      <c r="M263" s="50">
        <v>0</v>
      </c>
      <c r="N263" s="19" t="s">
        <v>1</v>
      </c>
    </row>
    <row r="264" spans="1:14" x14ac:dyDescent="0.25">
      <c r="A264" s="54" t="s">
        <v>502</v>
      </c>
      <c r="B264" s="111" t="s">
        <v>503</v>
      </c>
      <c r="C264" s="48">
        <v>4700312</v>
      </c>
      <c r="D264" s="22" t="s">
        <v>513</v>
      </c>
      <c r="E264" s="23">
        <v>0</v>
      </c>
      <c r="F264" s="24">
        <v>0</v>
      </c>
      <c r="G264" s="24">
        <v>0</v>
      </c>
      <c r="H264" s="24">
        <v>0</v>
      </c>
      <c r="I264" s="24">
        <v>0</v>
      </c>
      <c r="J264" s="24">
        <v>0</v>
      </c>
      <c r="K264" s="9">
        <f t="shared" si="44"/>
        <v>0</v>
      </c>
      <c r="L264" s="9">
        <f t="shared" si="45"/>
        <v>0</v>
      </c>
      <c r="M264" s="50">
        <v>0</v>
      </c>
      <c r="N264" s="19" t="s">
        <v>1</v>
      </c>
    </row>
    <row r="265" spans="1:14" x14ac:dyDescent="0.25">
      <c r="A265" s="54" t="s">
        <v>502</v>
      </c>
      <c r="B265" s="111" t="s">
        <v>503</v>
      </c>
      <c r="C265" s="48">
        <v>4700313</v>
      </c>
      <c r="D265" s="22" t="s">
        <v>514</v>
      </c>
      <c r="E265" s="23">
        <v>0</v>
      </c>
      <c r="F265" s="24">
        <v>0</v>
      </c>
      <c r="G265" s="24">
        <v>0</v>
      </c>
      <c r="H265" s="24">
        <v>0</v>
      </c>
      <c r="I265" s="24">
        <v>0</v>
      </c>
      <c r="J265" s="24">
        <v>0</v>
      </c>
      <c r="K265" s="9">
        <f t="shared" si="44"/>
        <v>0</v>
      </c>
      <c r="L265" s="9">
        <f t="shared" si="45"/>
        <v>0</v>
      </c>
      <c r="M265" s="50">
        <v>0</v>
      </c>
      <c r="N265" s="19" t="s">
        <v>1</v>
      </c>
    </row>
    <row r="266" spans="1:14" ht="21" x14ac:dyDescent="0.25">
      <c r="A266" s="54" t="s">
        <v>515</v>
      </c>
      <c r="B266" s="111" t="s">
        <v>516</v>
      </c>
      <c r="C266" s="48">
        <v>4700404</v>
      </c>
      <c r="D266" s="22" t="s">
        <v>517</v>
      </c>
      <c r="E266" s="23">
        <v>0</v>
      </c>
      <c r="F266" s="24">
        <v>0</v>
      </c>
      <c r="G266" s="24">
        <v>0</v>
      </c>
      <c r="H266" s="24">
        <v>0</v>
      </c>
      <c r="I266" s="24">
        <v>0</v>
      </c>
      <c r="J266" s="24">
        <v>0</v>
      </c>
      <c r="K266" s="9">
        <f t="shared" si="44"/>
        <v>0</v>
      </c>
      <c r="L266" s="9">
        <f t="shared" si="45"/>
        <v>0</v>
      </c>
      <c r="M266" s="50">
        <v>0</v>
      </c>
      <c r="N266" s="19" t="s">
        <v>1</v>
      </c>
    </row>
    <row r="267" spans="1:14" ht="21" x14ac:dyDescent="0.25">
      <c r="A267" s="54" t="s">
        <v>515</v>
      </c>
      <c r="B267" s="111" t="s">
        <v>516</v>
      </c>
      <c r="C267" s="48">
        <v>4700403</v>
      </c>
      <c r="D267" s="22" t="s">
        <v>518</v>
      </c>
      <c r="E267" s="23">
        <v>0</v>
      </c>
      <c r="F267" s="24">
        <v>0</v>
      </c>
      <c r="G267" s="24">
        <v>0</v>
      </c>
      <c r="H267" s="24">
        <v>0</v>
      </c>
      <c r="I267" s="24">
        <v>0</v>
      </c>
      <c r="J267" s="24">
        <v>0</v>
      </c>
      <c r="K267" s="9">
        <f t="shared" si="44"/>
        <v>0</v>
      </c>
      <c r="L267" s="9">
        <f t="shared" si="45"/>
        <v>0</v>
      </c>
      <c r="M267" s="50">
        <v>0</v>
      </c>
      <c r="N267" s="19" t="s">
        <v>1</v>
      </c>
    </row>
    <row r="268" spans="1:14" ht="21" x14ac:dyDescent="0.25">
      <c r="A268" s="54" t="s">
        <v>515</v>
      </c>
      <c r="B268" s="111" t="s">
        <v>516</v>
      </c>
      <c r="C268" s="48">
        <v>4700402</v>
      </c>
      <c r="D268" s="22" t="s">
        <v>519</v>
      </c>
      <c r="E268" s="23">
        <v>0</v>
      </c>
      <c r="F268" s="24">
        <v>0</v>
      </c>
      <c r="G268" s="24">
        <v>0</v>
      </c>
      <c r="H268" s="24">
        <v>0</v>
      </c>
      <c r="I268" s="24">
        <v>0</v>
      </c>
      <c r="J268" s="24">
        <v>0</v>
      </c>
      <c r="K268" s="9">
        <f t="shared" si="44"/>
        <v>0</v>
      </c>
      <c r="L268" s="9">
        <f t="shared" si="45"/>
        <v>0</v>
      </c>
      <c r="M268" s="50">
        <v>0</v>
      </c>
      <c r="N268" s="19" t="s">
        <v>1</v>
      </c>
    </row>
    <row r="269" spans="1:14" ht="21" x14ac:dyDescent="0.25">
      <c r="A269" s="54" t="s">
        <v>515</v>
      </c>
      <c r="B269" s="111" t="s">
        <v>516</v>
      </c>
      <c r="C269" s="48">
        <v>4700325</v>
      </c>
      <c r="D269" s="22" t="s">
        <v>520</v>
      </c>
      <c r="E269" s="23">
        <v>0</v>
      </c>
      <c r="F269" s="24">
        <v>0</v>
      </c>
      <c r="G269" s="24">
        <v>0</v>
      </c>
      <c r="H269" s="24">
        <v>0</v>
      </c>
      <c r="I269" s="24">
        <v>0</v>
      </c>
      <c r="J269" s="24">
        <v>0</v>
      </c>
      <c r="K269" s="9">
        <f t="shared" si="44"/>
        <v>0</v>
      </c>
      <c r="L269" s="9">
        <f t="shared" si="45"/>
        <v>0</v>
      </c>
      <c r="M269" s="50">
        <v>0</v>
      </c>
      <c r="N269" s="19" t="s">
        <v>1</v>
      </c>
    </row>
    <row r="270" spans="1:14" ht="21" x14ac:dyDescent="0.25">
      <c r="A270" s="54" t="s">
        <v>515</v>
      </c>
      <c r="B270" s="111" t="s">
        <v>516</v>
      </c>
      <c r="C270" s="48">
        <v>4700401</v>
      </c>
      <c r="D270" s="22" t="s">
        <v>521</v>
      </c>
      <c r="E270" s="23">
        <v>0</v>
      </c>
      <c r="F270" s="24">
        <v>0</v>
      </c>
      <c r="G270" s="24">
        <v>0</v>
      </c>
      <c r="H270" s="24">
        <v>0</v>
      </c>
      <c r="I270" s="24">
        <v>0</v>
      </c>
      <c r="J270" s="24">
        <v>0</v>
      </c>
      <c r="K270" s="9">
        <f t="shared" si="44"/>
        <v>0</v>
      </c>
      <c r="L270" s="9">
        <f t="shared" si="45"/>
        <v>0</v>
      </c>
      <c r="M270" s="50">
        <v>0</v>
      </c>
      <c r="N270" s="19" t="s">
        <v>1</v>
      </c>
    </row>
    <row r="271" spans="1:14" ht="21" x14ac:dyDescent="0.25">
      <c r="A271" s="54" t="s">
        <v>515</v>
      </c>
      <c r="B271" s="111" t="s">
        <v>516</v>
      </c>
      <c r="C271" s="48">
        <v>4700405</v>
      </c>
      <c r="D271" s="22" t="s">
        <v>522</v>
      </c>
      <c r="E271" s="23">
        <v>0</v>
      </c>
      <c r="F271" s="24">
        <v>0</v>
      </c>
      <c r="G271" s="24">
        <v>0</v>
      </c>
      <c r="H271" s="24">
        <v>0</v>
      </c>
      <c r="I271" s="24">
        <v>0</v>
      </c>
      <c r="J271" s="24">
        <v>0</v>
      </c>
      <c r="K271" s="9">
        <f t="shared" si="44"/>
        <v>0</v>
      </c>
      <c r="L271" s="9">
        <f t="shared" si="45"/>
        <v>0</v>
      </c>
      <c r="M271" s="50">
        <v>0</v>
      </c>
      <c r="N271" s="19" t="s">
        <v>1</v>
      </c>
    </row>
    <row r="272" spans="1:14" ht="21" x14ac:dyDescent="0.25">
      <c r="A272" s="54" t="s">
        <v>523</v>
      </c>
      <c r="B272" s="111" t="s">
        <v>524</v>
      </c>
      <c r="C272" s="48">
        <v>4700411</v>
      </c>
      <c r="D272" s="22" t="s">
        <v>525</v>
      </c>
      <c r="E272" s="23">
        <v>0</v>
      </c>
      <c r="F272" s="24">
        <v>0</v>
      </c>
      <c r="G272" s="24">
        <v>0</v>
      </c>
      <c r="H272" s="24">
        <v>0</v>
      </c>
      <c r="I272" s="24">
        <v>0</v>
      </c>
      <c r="J272" s="24">
        <v>0</v>
      </c>
      <c r="K272" s="9">
        <f t="shared" si="44"/>
        <v>0</v>
      </c>
      <c r="L272" s="9">
        <f t="shared" si="45"/>
        <v>0</v>
      </c>
      <c r="M272" s="50">
        <v>0</v>
      </c>
      <c r="N272" s="19" t="s">
        <v>1</v>
      </c>
    </row>
    <row r="273" spans="1:14" ht="21" x14ac:dyDescent="0.25">
      <c r="A273" s="54" t="s">
        <v>523</v>
      </c>
      <c r="B273" s="111" t="s">
        <v>524</v>
      </c>
      <c r="C273" s="48">
        <v>4700410</v>
      </c>
      <c r="D273" s="22" t="s">
        <v>526</v>
      </c>
      <c r="E273" s="23">
        <v>0</v>
      </c>
      <c r="F273" s="24">
        <v>0</v>
      </c>
      <c r="G273" s="24">
        <v>0</v>
      </c>
      <c r="H273" s="24">
        <v>0</v>
      </c>
      <c r="I273" s="24">
        <v>0</v>
      </c>
      <c r="J273" s="24">
        <v>0</v>
      </c>
      <c r="K273" s="9">
        <f t="shared" si="44"/>
        <v>0</v>
      </c>
      <c r="L273" s="9">
        <f t="shared" si="45"/>
        <v>0</v>
      </c>
      <c r="M273" s="50">
        <v>0</v>
      </c>
      <c r="N273" s="19" t="s">
        <v>1</v>
      </c>
    </row>
    <row r="274" spans="1:14" ht="21" x14ac:dyDescent="0.25">
      <c r="A274" s="54" t="s">
        <v>523</v>
      </c>
      <c r="B274" s="111" t="s">
        <v>524</v>
      </c>
      <c r="C274" s="48">
        <v>4700409</v>
      </c>
      <c r="D274" s="22" t="s">
        <v>517</v>
      </c>
      <c r="E274" s="23">
        <v>0</v>
      </c>
      <c r="F274" s="24">
        <v>0</v>
      </c>
      <c r="G274" s="24">
        <v>0</v>
      </c>
      <c r="H274" s="24">
        <v>0</v>
      </c>
      <c r="I274" s="24">
        <v>0</v>
      </c>
      <c r="J274" s="24">
        <v>0</v>
      </c>
      <c r="K274" s="9">
        <f t="shared" si="44"/>
        <v>0</v>
      </c>
      <c r="L274" s="9">
        <f t="shared" si="45"/>
        <v>0</v>
      </c>
      <c r="M274" s="50">
        <v>0</v>
      </c>
      <c r="N274" s="19" t="s">
        <v>1</v>
      </c>
    </row>
    <row r="275" spans="1:14" ht="21" x14ac:dyDescent="0.25">
      <c r="A275" s="54" t="s">
        <v>523</v>
      </c>
      <c r="B275" s="111" t="s">
        <v>524</v>
      </c>
      <c r="C275" s="48">
        <v>4700408</v>
      </c>
      <c r="D275" s="22" t="s">
        <v>527</v>
      </c>
      <c r="E275" s="23">
        <v>0</v>
      </c>
      <c r="F275" s="24">
        <v>0</v>
      </c>
      <c r="G275" s="24">
        <v>0</v>
      </c>
      <c r="H275" s="24">
        <v>0</v>
      </c>
      <c r="I275" s="24">
        <v>0</v>
      </c>
      <c r="J275" s="24">
        <v>0</v>
      </c>
      <c r="K275" s="9">
        <f t="shared" si="44"/>
        <v>0</v>
      </c>
      <c r="L275" s="9">
        <f t="shared" si="45"/>
        <v>0</v>
      </c>
      <c r="M275" s="50">
        <v>0</v>
      </c>
      <c r="N275" s="19" t="s">
        <v>1</v>
      </c>
    </row>
    <row r="276" spans="1:14" ht="21" x14ac:dyDescent="0.25">
      <c r="A276" s="54" t="s">
        <v>523</v>
      </c>
      <c r="B276" s="111" t="s">
        <v>524</v>
      </c>
      <c r="C276" s="48">
        <v>4700406</v>
      </c>
      <c r="D276" s="22" t="s">
        <v>528</v>
      </c>
      <c r="E276" s="23">
        <v>0</v>
      </c>
      <c r="F276" s="24">
        <v>0</v>
      </c>
      <c r="G276" s="24">
        <v>0</v>
      </c>
      <c r="H276" s="24">
        <v>0</v>
      </c>
      <c r="I276" s="24">
        <v>0</v>
      </c>
      <c r="J276" s="24">
        <v>0</v>
      </c>
      <c r="K276" s="9">
        <f t="shared" si="44"/>
        <v>0</v>
      </c>
      <c r="L276" s="9">
        <f t="shared" si="45"/>
        <v>0</v>
      </c>
      <c r="M276" s="50">
        <v>0</v>
      </c>
      <c r="N276" s="19" t="s">
        <v>1</v>
      </c>
    </row>
    <row r="277" spans="1:14" ht="21" x14ac:dyDescent="0.25">
      <c r="A277" s="54" t="s">
        <v>523</v>
      </c>
      <c r="B277" s="111" t="s">
        <v>524</v>
      </c>
      <c r="C277" s="48">
        <v>4700407</v>
      </c>
      <c r="D277" s="22" t="s">
        <v>529</v>
      </c>
      <c r="E277" s="23">
        <v>0</v>
      </c>
      <c r="F277" s="24">
        <v>0</v>
      </c>
      <c r="G277" s="24">
        <v>0</v>
      </c>
      <c r="H277" s="24">
        <v>0</v>
      </c>
      <c r="I277" s="24">
        <v>0</v>
      </c>
      <c r="J277" s="24">
        <v>0</v>
      </c>
      <c r="K277" s="9">
        <f t="shared" si="44"/>
        <v>0</v>
      </c>
      <c r="L277" s="9">
        <f t="shared" si="45"/>
        <v>0</v>
      </c>
      <c r="M277" s="50">
        <v>0</v>
      </c>
      <c r="N277" s="19" t="s">
        <v>1</v>
      </c>
    </row>
    <row r="278" spans="1:14" ht="21" x14ac:dyDescent="0.25">
      <c r="A278" s="54" t="s">
        <v>530</v>
      </c>
      <c r="B278" s="111" t="s">
        <v>531</v>
      </c>
      <c r="C278" s="48">
        <v>4700320</v>
      </c>
      <c r="D278" s="22" t="s">
        <v>532</v>
      </c>
      <c r="E278" s="23">
        <v>2.5</v>
      </c>
      <c r="F278" s="24">
        <v>0</v>
      </c>
      <c r="G278" s="24">
        <v>0</v>
      </c>
      <c r="H278" s="24">
        <v>0</v>
      </c>
      <c r="I278" s="24">
        <v>2.5</v>
      </c>
      <c r="J278" s="24">
        <v>0</v>
      </c>
      <c r="K278" s="9">
        <f t="shared" si="44"/>
        <v>2.5</v>
      </c>
      <c r="L278" s="9">
        <f t="shared" si="45"/>
        <v>0</v>
      </c>
      <c r="M278" s="50">
        <v>0</v>
      </c>
      <c r="N278" s="19" t="s">
        <v>1</v>
      </c>
    </row>
    <row r="279" spans="1:14" ht="21" x14ac:dyDescent="0.25">
      <c r="A279" s="54" t="s">
        <v>533</v>
      </c>
      <c r="B279" s="111" t="s">
        <v>534</v>
      </c>
      <c r="C279" s="48">
        <v>4700321</v>
      </c>
      <c r="D279" s="22" t="s">
        <v>535</v>
      </c>
      <c r="E279" s="23">
        <v>0</v>
      </c>
      <c r="F279" s="24">
        <v>0</v>
      </c>
      <c r="G279" s="24">
        <v>0</v>
      </c>
      <c r="H279" s="24">
        <v>0</v>
      </c>
      <c r="I279" s="24">
        <v>0</v>
      </c>
      <c r="J279" s="24">
        <v>0</v>
      </c>
      <c r="K279" s="9">
        <f t="shared" si="44"/>
        <v>0</v>
      </c>
      <c r="L279" s="9">
        <f t="shared" si="45"/>
        <v>0</v>
      </c>
      <c r="M279" s="50">
        <v>0</v>
      </c>
      <c r="N279" s="19" t="s">
        <v>1</v>
      </c>
    </row>
    <row r="280" spans="1:14" ht="21" x14ac:dyDescent="0.25">
      <c r="A280" s="54" t="s">
        <v>536</v>
      </c>
      <c r="B280" s="111" t="s">
        <v>537</v>
      </c>
      <c r="C280" s="48">
        <v>4700322</v>
      </c>
      <c r="D280" s="22" t="s">
        <v>538</v>
      </c>
      <c r="E280" s="23">
        <v>0</v>
      </c>
      <c r="F280" s="24">
        <v>0</v>
      </c>
      <c r="G280" s="24">
        <v>0</v>
      </c>
      <c r="H280" s="24">
        <v>0</v>
      </c>
      <c r="I280" s="24">
        <v>0</v>
      </c>
      <c r="J280" s="24">
        <v>0</v>
      </c>
      <c r="K280" s="9">
        <f t="shared" si="44"/>
        <v>0</v>
      </c>
      <c r="L280" s="9">
        <f t="shared" si="45"/>
        <v>0</v>
      </c>
      <c r="M280" s="50">
        <v>0</v>
      </c>
      <c r="N280" s="19" t="s">
        <v>1</v>
      </c>
    </row>
    <row r="281" spans="1:14" ht="21" x14ac:dyDescent="0.25">
      <c r="A281" s="54" t="s">
        <v>539</v>
      </c>
      <c r="B281" s="111" t="s">
        <v>540</v>
      </c>
      <c r="C281" s="48">
        <v>4700323</v>
      </c>
      <c r="D281" s="22" t="s">
        <v>541</v>
      </c>
      <c r="E281" s="23">
        <v>0</v>
      </c>
      <c r="F281" s="24">
        <v>0</v>
      </c>
      <c r="G281" s="24">
        <v>0</v>
      </c>
      <c r="H281" s="24">
        <v>0</v>
      </c>
      <c r="I281" s="24">
        <v>0</v>
      </c>
      <c r="J281" s="24">
        <v>0</v>
      </c>
      <c r="K281" s="9">
        <f t="shared" si="44"/>
        <v>0</v>
      </c>
      <c r="L281" s="9">
        <f t="shared" si="45"/>
        <v>0</v>
      </c>
      <c r="M281" s="50">
        <v>0</v>
      </c>
      <c r="N281" s="19" t="s">
        <v>1</v>
      </c>
    </row>
    <row r="282" spans="1:14" ht="21" x14ac:dyDescent="0.25">
      <c r="A282" s="54" t="s">
        <v>542</v>
      </c>
      <c r="B282" s="111" t="s">
        <v>543</v>
      </c>
      <c r="C282" s="48">
        <v>4700324</v>
      </c>
      <c r="D282" s="22" t="s">
        <v>544</v>
      </c>
      <c r="E282" s="23">
        <v>0</v>
      </c>
      <c r="F282" s="24">
        <v>0</v>
      </c>
      <c r="G282" s="24">
        <v>0</v>
      </c>
      <c r="H282" s="24">
        <v>0</v>
      </c>
      <c r="I282" s="24">
        <v>0</v>
      </c>
      <c r="J282" s="24">
        <v>0</v>
      </c>
      <c r="K282" s="9">
        <f t="shared" si="44"/>
        <v>0</v>
      </c>
      <c r="L282" s="9">
        <f t="shared" si="45"/>
        <v>0</v>
      </c>
      <c r="M282" s="50">
        <v>0</v>
      </c>
      <c r="N282" s="19" t="s">
        <v>1</v>
      </c>
    </row>
    <row r="283" spans="1:14" ht="21" x14ac:dyDescent="0.25">
      <c r="A283" s="54" t="s">
        <v>545</v>
      </c>
      <c r="B283" s="111" t="s">
        <v>546</v>
      </c>
      <c r="C283" s="48">
        <v>4700310</v>
      </c>
      <c r="D283" s="22" t="s">
        <v>547</v>
      </c>
      <c r="E283" s="23">
        <v>208471.77</v>
      </c>
      <c r="F283" s="24">
        <v>0</v>
      </c>
      <c r="G283" s="24">
        <v>0</v>
      </c>
      <c r="H283" s="24">
        <v>0</v>
      </c>
      <c r="I283" s="24">
        <v>208471.77</v>
      </c>
      <c r="J283" s="24">
        <v>0</v>
      </c>
      <c r="K283" s="9">
        <f t="shared" si="44"/>
        <v>208471.77</v>
      </c>
      <c r="L283" s="9">
        <f t="shared" si="45"/>
        <v>0</v>
      </c>
      <c r="M283" s="50">
        <v>0</v>
      </c>
      <c r="N283" s="19" t="s">
        <v>1</v>
      </c>
    </row>
    <row r="284" spans="1:14" x14ac:dyDescent="0.25">
      <c r="A284" s="105" t="s">
        <v>391</v>
      </c>
      <c r="B284" s="113" t="s">
        <v>391</v>
      </c>
      <c r="C284" s="13" t="s">
        <v>373</v>
      </c>
      <c r="D284" s="14" t="s">
        <v>548</v>
      </c>
      <c r="E284" s="31">
        <f>E196+E209+E215+E222+E234+N197</f>
        <v>840799786.6099999</v>
      </c>
      <c r="F284" s="31">
        <f>F196+F209+F215+F222+F234+N198</f>
        <v>80446501.909999996</v>
      </c>
      <c r="G284" s="31">
        <f>G196+G209+G215+G222+G234+N199</f>
        <v>22811104.100000001</v>
      </c>
      <c r="H284" s="31">
        <f>H196+H209+H215+H222+H234+N200</f>
        <v>3639079.49</v>
      </c>
      <c r="I284" s="31">
        <f>I196+I209+I215+I222+I234+N201</f>
        <v>731225103.99000001</v>
      </c>
      <c r="J284" s="31">
        <f>J196+J209+J215+J222+J234+N202</f>
        <v>2677997.04</v>
      </c>
      <c r="K284" s="8">
        <v>0</v>
      </c>
      <c r="L284" s="9" t="e">
        <f>L197+L198+L199+L200+L201+L202+L203+L204+L205+L206+L207+L208+L209+L210+L211+L212+L213+L214+L215+L216+L217+L218+L220+L221+L222+L223+L224+L225+L226+L227+L228+L229+L230+L231+L232+L233+L234+L235+L236+L237+L238+L239+L240+L241+L242+L243+L244+L248+L249+L250+L251+L252+L253+L254+L255+L256+L257+L258+L259+L260+L261+L262+L263+L264+L265+L266+L267+L268+L269+L270+L271+L272+L273+L274+L275+L276+L277+L278+L279+L280+L281+L282+L283+L219</f>
        <v>#VALUE!</v>
      </c>
      <c r="M284" s="31">
        <f>M196+M209+M215+M222+M234+N203</f>
        <v>0</v>
      </c>
      <c r="N284" s="19" t="s">
        <v>1</v>
      </c>
    </row>
  </sheetData>
  <mergeCells count="3">
    <mergeCell ref="A3:B3"/>
    <mergeCell ref="C3:D3"/>
    <mergeCell ref="F4:J4"/>
  </mergeCells>
  <pageMargins left="0.31496062992125984" right="0.31496062992125984" top="0.35433070866141736" bottom="0.35433070866141736" header="0.31496062992125984" footer="0.11811023622047245"/>
  <pageSetup paperSize="9" scale="60" fitToHeight="10" orientation="landscape" r:id="rId1"/>
  <headerFooter>
    <oddFooter>&amp;C&amp;F/&amp;A&amp;R&amp;P/&amp;N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DDD10-9825-4A1A-9634-0B6B928C3F89}">
  <sheetPr>
    <pageSetUpPr fitToPage="1"/>
  </sheetPr>
  <dimension ref="A1:O176"/>
  <sheetViews>
    <sheetView workbookViewId="0">
      <selection activeCell="D18" sqref="D18"/>
    </sheetView>
  </sheetViews>
  <sheetFormatPr defaultRowHeight="15" x14ac:dyDescent="0.25"/>
  <cols>
    <col min="1" max="1" width="4.140625" style="1" customWidth="1"/>
    <col min="2" max="2" width="9.5703125" style="1" customWidth="1"/>
    <col min="3" max="3" width="47" style="3" customWidth="1"/>
    <col min="4" max="4" width="6.42578125" style="1" bestFit="1" customWidth="1"/>
    <col min="5" max="5" width="8" style="1" bestFit="1" customWidth="1"/>
    <col min="6" max="6" width="50.5703125" style="3" customWidth="1"/>
    <col min="7" max="9" width="13" style="1" bestFit="1" customWidth="1"/>
    <col min="10" max="10" width="12" style="1" bestFit="1" customWidth="1"/>
    <col min="11" max="12" width="10.7109375" style="1" bestFit="1" customWidth="1"/>
    <col min="13" max="13" width="13" style="1" bestFit="1" customWidth="1"/>
    <col min="14" max="14" width="9.5703125" style="1" bestFit="1" customWidth="1"/>
    <col min="15" max="15" width="10.42578125" style="1" bestFit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549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15" t="s">
        <v>1</v>
      </c>
      <c r="H3" s="9" t="s">
        <v>1</v>
      </c>
      <c r="I3" s="9" t="s">
        <v>1</v>
      </c>
      <c r="J3" s="9" t="s">
        <v>1</v>
      </c>
      <c r="K3" s="62" t="s">
        <v>1</v>
      </c>
      <c r="L3" s="62" t="s">
        <v>1</v>
      </c>
      <c r="M3" s="62" t="s">
        <v>1</v>
      </c>
      <c r="N3" s="62" t="s">
        <v>1</v>
      </c>
      <c r="O3" s="43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62" t="s">
        <v>1</v>
      </c>
      <c r="N4" s="62" t="s">
        <v>1</v>
      </c>
      <c r="O4" s="43" t="s">
        <v>1</v>
      </c>
    </row>
    <row r="5" spans="1:15" x14ac:dyDescent="0.25">
      <c r="A5" s="51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11" t="s">
        <v>9</v>
      </c>
      <c r="N5" s="11" t="s">
        <v>15</v>
      </c>
      <c r="O5" s="44" t="s">
        <v>25</v>
      </c>
    </row>
    <row r="6" spans="1:15" x14ac:dyDescent="0.25">
      <c r="A6" s="51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62" t="s">
        <v>1</v>
      </c>
      <c r="N6" s="62" t="s">
        <v>1</v>
      </c>
      <c r="O6" s="43" t="s">
        <v>1</v>
      </c>
    </row>
    <row r="7" spans="1:15" ht="21" x14ac:dyDescent="0.25">
      <c r="A7" s="78" t="s">
        <v>1</v>
      </c>
      <c r="B7" s="19" t="s">
        <v>554</v>
      </c>
      <c r="C7" s="93" t="s">
        <v>555</v>
      </c>
      <c r="D7" s="49">
        <v>1</v>
      </c>
      <c r="E7" s="21">
        <v>3100102</v>
      </c>
      <c r="F7" s="22" t="s">
        <v>556</v>
      </c>
      <c r="G7" s="23">
        <v>470725.3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</row>
    <row r="8" spans="1:15" ht="21" x14ac:dyDescent="0.25">
      <c r="A8" s="78" t="s">
        <v>1</v>
      </c>
      <c r="B8" s="19" t="s">
        <v>557</v>
      </c>
      <c r="C8" s="93" t="s">
        <v>558</v>
      </c>
      <c r="D8" s="49">
        <v>1</v>
      </c>
      <c r="E8" s="21">
        <v>3101502</v>
      </c>
      <c r="F8" s="22" t="s">
        <v>559</v>
      </c>
      <c r="G8" s="23">
        <v>61844.62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61">
        <v>0</v>
      </c>
    </row>
    <row r="9" spans="1:15" ht="21" x14ac:dyDescent="0.25">
      <c r="A9" s="78" t="s">
        <v>1</v>
      </c>
      <c r="B9" s="19" t="s">
        <v>557</v>
      </c>
      <c r="C9" s="93" t="s">
        <v>558</v>
      </c>
      <c r="D9" s="49">
        <v>1</v>
      </c>
      <c r="E9" s="21">
        <v>4550102</v>
      </c>
      <c r="F9" s="22" t="s">
        <v>560</v>
      </c>
      <c r="G9" s="23">
        <v>-208435.99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</row>
    <row r="10" spans="1:15" x14ac:dyDescent="0.25">
      <c r="A10" s="78" t="s">
        <v>1</v>
      </c>
      <c r="B10" s="19" t="s">
        <v>554</v>
      </c>
      <c r="C10" s="93" t="s">
        <v>555</v>
      </c>
      <c r="D10" s="49">
        <v>1</v>
      </c>
      <c r="E10" s="21">
        <v>4800102</v>
      </c>
      <c r="F10" s="22" t="s">
        <v>561</v>
      </c>
      <c r="G10" s="23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61">
        <v>0</v>
      </c>
    </row>
    <row r="11" spans="1:15" x14ac:dyDescent="0.25">
      <c r="A11" s="51" t="s">
        <v>1</v>
      </c>
      <c r="B11" s="27">
        <v>0</v>
      </c>
      <c r="C11" s="114">
        <v>0</v>
      </c>
      <c r="D11" s="28" t="s">
        <v>391</v>
      </c>
      <c r="E11" s="29" t="s">
        <v>562</v>
      </c>
      <c r="F11" s="30" t="s">
        <v>563</v>
      </c>
      <c r="G11" s="31">
        <f>G7+G8+G9+G10</f>
        <v>324133.93000000005</v>
      </c>
      <c r="H11" s="24">
        <v>187997.68</v>
      </c>
      <c r="I11" s="24">
        <v>100481.52</v>
      </c>
      <c r="J11" s="24">
        <v>32413.39</v>
      </c>
      <c r="K11" s="24">
        <v>3241.34</v>
      </c>
      <c r="L11" s="24">
        <v>0</v>
      </c>
      <c r="M11" s="25">
        <f>H11+I11+J11+K11+L11</f>
        <v>324133.93000000005</v>
      </c>
      <c r="N11" s="25">
        <f>G11-M11</f>
        <v>0</v>
      </c>
      <c r="O11" s="50">
        <v>0</v>
      </c>
    </row>
    <row r="12" spans="1:15" x14ac:dyDescent="0.25">
      <c r="A12" s="34" t="s">
        <v>1</v>
      </c>
      <c r="B12" s="32" t="s">
        <v>1</v>
      </c>
      <c r="C12" s="101" t="s">
        <v>1</v>
      </c>
      <c r="D12" s="33" t="s">
        <v>1</v>
      </c>
      <c r="E12" s="34" t="s">
        <v>1</v>
      </c>
      <c r="F12" s="35" t="s">
        <v>1</v>
      </c>
      <c r="G12" s="32" t="s">
        <v>1</v>
      </c>
      <c r="H12" s="32" t="s">
        <v>1</v>
      </c>
      <c r="I12" s="32" t="s">
        <v>1</v>
      </c>
      <c r="J12" s="32" t="s">
        <v>1</v>
      </c>
      <c r="K12" s="32" t="s">
        <v>1</v>
      </c>
      <c r="L12" s="32" t="s">
        <v>1</v>
      </c>
      <c r="M12" s="32" t="s">
        <v>1</v>
      </c>
      <c r="N12" s="32" t="s">
        <v>1</v>
      </c>
      <c r="O12" s="32" t="s">
        <v>1</v>
      </c>
    </row>
    <row r="13" spans="1:15" x14ac:dyDescent="0.25">
      <c r="A13" s="78" t="s">
        <v>1</v>
      </c>
      <c r="B13" s="19" t="s">
        <v>564</v>
      </c>
      <c r="C13" s="93" t="s">
        <v>565</v>
      </c>
      <c r="D13" s="49">
        <v>1</v>
      </c>
      <c r="E13" s="21">
        <v>3100152</v>
      </c>
      <c r="F13" s="22" t="s">
        <v>566</v>
      </c>
      <c r="G13" s="23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61">
        <v>0</v>
      </c>
    </row>
    <row r="14" spans="1:15" x14ac:dyDescent="0.25">
      <c r="A14" s="78" t="s">
        <v>1</v>
      </c>
      <c r="B14" s="19" t="s">
        <v>567</v>
      </c>
      <c r="C14" s="93" t="s">
        <v>568</v>
      </c>
      <c r="D14" s="49">
        <v>1</v>
      </c>
      <c r="E14" s="21">
        <v>3101521</v>
      </c>
      <c r="F14" s="22" t="s">
        <v>566</v>
      </c>
      <c r="G14" s="23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1">
        <v>0</v>
      </c>
    </row>
    <row r="15" spans="1:15" x14ac:dyDescent="0.25">
      <c r="A15" s="78" t="s">
        <v>1</v>
      </c>
      <c r="B15" s="19" t="s">
        <v>567</v>
      </c>
      <c r="C15" s="93" t="s">
        <v>568</v>
      </c>
      <c r="D15" s="49">
        <v>1</v>
      </c>
      <c r="E15" s="21">
        <v>4550147</v>
      </c>
      <c r="F15" s="22" t="s">
        <v>566</v>
      </c>
      <c r="G15" s="23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61">
        <v>0</v>
      </c>
    </row>
    <row r="16" spans="1:15" x14ac:dyDescent="0.25">
      <c r="A16" s="78" t="s">
        <v>1</v>
      </c>
      <c r="B16" s="19" t="s">
        <v>564</v>
      </c>
      <c r="C16" s="93" t="s">
        <v>565</v>
      </c>
      <c r="D16" s="49">
        <v>1</v>
      </c>
      <c r="E16" s="21">
        <v>4800125</v>
      </c>
      <c r="F16" s="22" t="s">
        <v>566</v>
      </c>
      <c r="G16" s="23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61">
        <v>0</v>
      </c>
    </row>
    <row r="17" spans="1:15" x14ac:dyDescent="0.25">
      <c r="A17" s="51" t="s">
        <v>1</v>
      </c>
      <c r="B17" s="27">
        <v>0</v>
      </c>
      <c r="C17" s="114">
        <v>0</v>
      </c>
      <c r="D17" s="28" t="s">
        <v>391</v>
      </c>
      <c r="E17" s="29" t="s">
        <v>569</v>
      </c>
      <c r="F17" s="30" t="s">
        <v>563</v>
      </c>
      <c r="G17" s="31">
        <f>G13+G14+G15+G16</f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5">
        <f>H17+I17+J17+K17+L17</f>
        <v>0</v>
      </c>
      <c r="N17" s="25">
        <f>G17-M17</f>
        <v>0</v>
      </c>
      <c r="O17" s="50">
        <v>0</v>
      </c>
    </row>
    <row r="18" spans="1:15" ht="21" x14ac:dyDescent="0.25">
      <c r="A18" s="48" t="s">
        <v>1</v>
      </c>
      <c r="B18" s="19" t="s">
        <v>570</v>
      </c>
      <c r="C18" s="93" t="s">
        <v>571</v>
      </c>
      <c r="D18" s="49">
        <v>1</v>
      </c>
      <c r="E18" s="21">
        <v>3100154</v>
      </c>
      <c r="F18" s="22" t="s">
        <v>572</v>
      </c>
      <c r="G18" s="23">
        <v>122584.5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76">
        <v>0</v>
      </c>
      <c r="O18" s="61">
        <v>0</v>
      </c>
    </row>
    <row r="19" spans="1:15" x14ac:dyDescent="0.25">
      <c r="A19" s="48" t="s">
        <v>1</v>
      </c>
      <c r="B19" s="19" t="s">
        <v>557</v>
      </c>
      <c r="C19" s="93" t="s">
        <v>558</v>
      </c>
      <c r="D19" s="49">
        <v>1</v>
      </c>
      <c r="E19" s="21">
        <v>3101523</v>
      </c>
      <c r="F19" s="22" t="s">
        <v>572</v>
      </c>
      <c r="G19" s="23">
        <v>191633.3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1">
        <v>0</v>
      </c>
    </row>
    <row r="20" spans="1:15" x14ac:dyDescent="0.25">
      <c r="A20" s="48" t="s">
        <v>1</v>
      </c>
      <c r="B20" s="19" t="s">
        <v>557</v>
      </c>
      <c r="C20" s="93" t="s">
        <v>558</v>
      </c>
      <c r="D20" s="49">
        <v>1</v>
      </c>
      <c r="E20" s="21">
        <v>4550149</v>
      </c>
      <c r="F20" s="22" t="s">
        <v>572</v>
      </c>
      <c r="G20" s="23">
        <v>-198951.26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1">
        <v>0</v>
      </c>
    </row>
    <row r="21" spans="1:15" ht="21" x14ac:dyDescent="0.25">
      <c r="A21" s="48" t="s">
        <v>1</v>
      </c>
      <c r="B21" s="19" t="s">
        <v>570</v>
      </c>
      <c r="C21" s="93" t="s">
        <v>571</v>
      </c>
      <c r="D21" s="49">
        <v>1</v>
      </c>
      <c r="E21" s="21">
        <v>4800127</v>
      </c>
      <c r="F21" s="22" t="s">
        <v>572</v>
      </c>
      <c r="G21" s="23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</row>
    <row r="22" spans="1:15" x14ac:dyDescent="0.25">
      <c r="A22" s="51" t="s">
        <v>1</v>
      </c>
      <c r="B22" s="27">
        <v>0</v>
      </c>
      <c r="C22" s="114">
        <v>0</v>
      </c>
      <c r="D22" s="28" t="s">
        <v>391</v>
      </c>
      <c r="E22" s="29" t="s">
        <v>573</v>
      </c>
      <c r="F22" s="30" t="s">
        <v>563</v>
      </c>
      <c r="G22" s="31">
        <f>G18+G19+G20+G21</f>
        <v>115266.53999999998</v>
      </c>
      <c r="H22" s="24">
        <v>3458</v>
      </c>
      <c r="I22" s="24">
        <v>110655.88</v>
      </c>
      <c r="J22" s="24">
        <v>0</v>
      </c>
      <c r="K22" s="24">
        <v>1152.6600000000001</v>
      </c>
      <c r="L22" s="24">
        <v>0</v>
      </c>
      <c r="M22" s="25">
        <f>H22+I22+J22+K22+L22</f>
        <v>115266.54000000001</v>
      </c>
      <c r="N22" s="25">
        <f>G22-M22</f>
        <v>0</v>
      </c>
      <c r="O22" s="50">
        <v>0</v>
      </c>
    </row>
    <row r="23" spans="1:15" ht="21" x14ac:dyDescent="0.25">
      <c r="A23" s="48" t="s">
        <v>10</v>
      </c>
      <c r="B23" s="19" t="s">
        <v>574</v>
      </c>
      <c r="C23" s="93" t="s">
        <v>575</v>
      </c>
      <c r="D23" s="49">
        <v>1</v>
      </c>
      <c r="E23" s="21">
        <v>3100153</v>
      </c>
      <c r="F23" s="22" t="s">
        <v>576</v>
      </c>
      <c r="G23" s="23">
        <v>4069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61">
        <v>0</v>
      </c>
    </row>
    <row r="24" spans="1:15" ht="21" x14ac:dyDescent="0.25">
      <c r="A24" s="48" t="s">
        <v>1</v>
      </c>
      <c r="B24" s="19" t="s">
        <v>567</v>
      </c>
      <c r="C24" s="93" t="s">
        <v>568</v>
      </c>
      <c r="D24" s="49">
        <v>1</v>
      </c>
      <c r="E24" s="21">
        <v>3101522</v>
      </c>
      <c r="F24" s="22" t="s">
        <v>577</v>
      </c>
      <c r="G24" s="23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61">
        <v>0</v>
      </c>
    </row>
    <row r="25" spans="1:15" ht="21" x14ac:dyDescent="0.25">
      <c r="A25" s="48" t="s">
        <v>1</v>
      </c>
      <c r="B25" s="19" t="s">
        <v>567</v>
      </c>
      <c r="C25" s="93" t="s">
        <v>568</v>
      </c>
      <c r="D25" s="49">
        <v>1</v>
      </c>
      <c r="E25" s="21">
        <v>4550148</v>
      </c>
      <c r="F25" s="22" t="s">
        <v>577</v>
      </c>
      <c r="G25" s="23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61">
        <v>0</v>
      </c>
    </row>
    <row r="26" spans="1:15" ht="21" x14ac:dyDescent="0.25">
      <c r="A26" s="48" t="s">
        <v>10</v>
      </c>
      <c r="B26" s="19" t="s">
        <v>574</v>
      </c>
      <c r="C26" s="93" t="s">
        <v>575</v>
      </c>
      <c r="D26" s="49">
        <v>1</v>
      </c>
      <c r="E26" s="21">
        <v>4800126</v>
      </c>
      <c r="F26" s="22" t="s">
        <v>577</v>
      </c>
      <c r="G26" s="23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61">
        <v>0</v>
      </c>
    </row>
    <row r="27" spans="1:15" x14ac:dyDescent="0.25">
      <c r="A27" s="51" t="s">
        <v>1</v>
      </c>
      <c r="B27" s="27">
        <v>0</v>
      </c>
      <c r="C27" s="114">
        <v>0</v>
      </c>
      <c r="D27" s="28" t="s">
        <v>391</v>
      </c>
      <c r="E27" s="29" t="s">
        <v>578</v>
      </c>
      <c r="F27" s="30" t="s">
        <v>563</v>
      </c>
      <c r="G27" s="31">
        <f>G23+G24+G25+G26</f>
        <v>4069</v>
      </c>
      <c r="H27" s="24">
        <v>4069</v>
      </c>
      <c r="I27" s="24">
        <v>0</v>
      </c>
      <c r="J27" s="24">
        <v>0</v>
      </c>
      <c r="K27" s="24">
        <v>0</v>
      </c>
      <c r="L27" s="24">
        <v>0</v>
      </c>
      <c r="M27" s="25">
        <f>H27+I27+J27+K27+L27</f>
        <v>4069</v>
      </c>
      <c r="N27" s="25">
        <f>G27-M27</f>
        <v>0</v>
      </c>
      <c r="O27" s="50">
        <v>0</v>
      </c>
    </row>
    <row r="28" spans="1:15" ht="31.5" x14ac:dyDescent="0.25">
      <c r="A28" s="48" t="s">
        <v>10</v>
      </c>
      <c r="B28" s="19" t="s">
        <v>579</v>
      </c>
      <c r="C28" s="93" t="s">
        <v>580</v>
      </c>
      <c r="D28" s="49">
        <v>1</v>
      </c>
      <c r="E28" s="21">
        <v>3100155</v>
      </c>
      <c r="F28" s="22" t="s">
        <v>581</v>
      </c>
      <c r="G28" s="23">
        <v>875868.72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61">
        <v>0</v>
      </c>
    </row>
    <row r="29" spans="1:15" x14ac:dyDescent="0.25">
      <c r="A29" s="48" t="s">
        <v>1</v>
      </c>
      <c r="B29" s="19" t="s">
        <v>557</v>
      </c>
      <c r="C29" s="93" t="s">
        <v>558</v>
      </c>
      <c r="D29" s="49">
        <v>1</v>
      </c>
      <c r="E29" s="21">
        <v>3101524</v>
      </c>
      <c r="F29" s="22" t="s">
        <v>582</v>
      </c>
      <c r="G29" s="23">
        <v>159815.67000000001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1">
        <v>0</v>
      </c>
    </row>
    <row r="30" spans="1:15" x14ac:dyDescent="0.25">
      <c r="A30" s="48" t="s">
        <v>1</v>
      </c>
      <c r="B30" s="19" t="s">
        <v>557</v>
      </c>
      <c r="C30" s="93" t="s">
        <v>558</v>
      </c>
      <c r="D30" s="49">
        <v>1</v>
      </c>
      <c r="E30" s="21">
        <v>4550150</v>
      </c>
      <c r="F30" s="22" t="s">
        <v>582</v>
      </c>
      <c r="G30" s="23">
        <v>-268097.11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1">
        <v>0</v>
      </c>
    </row>
    <row r="31" spans="1:15" x14ac:dyDescent="0.25">
      <c r="A31" s="48" t="s">
        <v>1</v>
      </c>
      <c r="B31" s="19" t="s">
        <v>583</v>
      </c>
      <c r="C31" s="93" t="s">
        <v>584</v>
      </c>
      <c r="D31" s="49">
        <v>1</v>
      </c>
      <c r="E31" s="21">
        <v>4800128</v>
      </c>
      <c r="F31" s="22" t="s">
        <v>585</v>
      </c>
      <c r="G31" s="23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1">
        <v>0</v>
      </c>
    </row>
    <row r="32" spans="1:15" x14ac:dyDescent="0.25">
      <c r="A32" s="51" t="s">
        <v>1</v>
      </c>
      <c r="B32" s="27">
        <v>0</v>
      </c>
      <c r="C32" s="114">
        <v>0</v>
      </c>
      <c r="D32" s="28" t="s">
        <v>391</v>
      </c>
      <c r="E32" s="29" t="s">
        <v>586</v>
      </c>
      <c r="F32" s="30" t="s">
        <v>563</v>
      </c>
      <c r="G32" s="31">
        <f>G28+G29+G30+G31</f>
        <v>767587.28</v>
      </c>
      <c r="H32" s="24">
        <v>614069.81999999995</v>
      </c>
      <c r="I32" s="24">
        <v>138165.71</v>
      </c>
      <c r="J32" s="24">
        <v>0</v>
      </c>
      <c r="K32" s="24">
        <v>15351.75</v>
      </c>
      <c r="L32" s="24">
        <v>0</v>
      </c>
      <c r="M32" s="25">
        <f>H32+I32+J32+K32+L32</f>
        <v>767587.27999999991</v>
      </c>
      <c r="N32" s="25">
        <f>G32-M32</f>
        <v>0</v>
      </c>
      <c r="O32" s="50">
        <v>0</v>
      </c>
    </row>
    <row r="33" spans="1:15" ht="21" x14ac:dyDescent="0.25">
      <c r="A33" s="48" t="s">
        <v>1</v>
      </c>
      <c r="B33" s="19" t="s">
        <v>583</v>
      </c>
      <c r="C33" s="93" t="s">
        <v>584</v>
      </c>
      <c r="D33" s="49">
        <v>1</v>
      </c>
      <c r="E33" s="21">
        <v>3100162</v>
      </c>
      <c r="F33" s="22" t="s">
        <v>587</v>
      </c>
      <c r="G33" s="23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1">
        <v>0</v>
      </c>
    </row>
    <row r="34" spans="1:15" ht="21" x14ac:dyDescent="0.25">
      <c r="A34" s="48" t="s">
        <v>1</v>
      </c>
      <c r="B34" s="19" t="s">
        <v>557</v>
      </c>
      <c r="C34" s="93" t="s">
        <v>558</v>
      </c>
      <c r="D34" s="49">
        <v>1</v>
      </c>
      <c r="E34" s="21">
        <v>3101555</v>
      </c>
      <c r="F34" s="22" t="s">
        <v>588</v>
      </c>
      <c r="G34" s="23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1">
        <v>0</v>
      </c>
    </row>
    <row r="35" spans="1:15" ht="21" x14ac:dyDescent="0.25">
      <c r="A35" s="48" t="s">
        <v>1</v>
      </c>
      <c r="B35" s="19" t="s">
        <v>557</v>
      </c>
      <c r="C35" s="93" t="s">
        <v>558</v>
      </c>
      <c r="D35" s="49">
        <v>1</v>
      </c>
      <c r="E35" s="21">
        <v>4550239</v>
      </c>
      <c r="F35" s="22" t="s">
        <v>589</v>
      </c>
      <c r="G35" s="23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61">
        <v>0</v>
      </c>
    </row>
    <row r="36" spans="1:15" x14ac:dyDescent="0.25">
      <c r="A36" s="51" t="s">
        <v>1</v>
      </c>
      <c r="B36" s="27">
        <v>0</v>
      </c>
      <c r="C36" s="114">
        <v>0</v>
      </c>
      <c r="D36" s="28" t="s">
        <v>391</v>
      </c>
      <c r="E36" s="29" t="s">
        <v>590</v>
      </c>
      <c r="F36" s="30" t="s">
        <v>1</v>
      </c>
      <c r="G36" s="31">
        <f>G33+G34+G35</f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25">
        <f>H36+I36+J36+K36+L36</f>
        <v>0</v>
      </c>
      <c r="N36" s="25">
        <f>G36-M36</f>
        <v>0</v>
      </c>
      <c r="O36" s="50">
        <v>0</v>
      </c>
    </row>
    <row r="37" spans="1:15" x14ac:dyDescent="0.25">
      <c r="A37" s="34" t="s">
        <v>1</v>
      </c>
      <c r="B37" s="32" t="s">
        <v>1</v>
      </c>
      <c r="C37" s="101" t="s">
        <v>1</v>
      </c>
      <c r="D37" s="33" t="s">
        <v>1</v>
      </c>
      <c r="E37" s="34" t="s">
        <v>1</v>
      </c>
      <c r="F37" s="35" t="s">
        <v>1</v>
      </c>
      <c r="G37" s="32" t="s">
        <v>1</v>
      </c>
      <c r="H37" s="32" t="s">
        <v>1</v>
      </c>
      <c r="I37" s="32" t="s">
        <v>1</v>
      </c>
      <c r="J37" s="32" t="s">
        <v>1</v>
      </c>
      <c r="K37" s="32" t="s">
        <v>1</v>
      </c>
      <c r="L37" s="32" t="s">
        <v>1</v>
      </c>
      <c r="M37" s="32" t="s">
        <v>1</v>
      </c>
      <c r="N37" s="32" t="s">
        <v>1</v>
      </c>
      <c r="O37" s="32" t="s">
        <v>1</v>
      </c>
    </row>
    <row r="38" spans="1:15" x14ac:dyDescent="0.25">
      <c r="A38" s="48" t="s">
        <v>1</v>
      </c>
      <c r="B38" s="19" t="s">
        <v>591</v>
      </c>
      <c r="C38" s="93" t="s">
        <v>592</v>
      </c>
      <c r="D38" s="49">
        <v>1</v>
      </c>
      <c r="E38" s="21">
        <v>3100105</v>
      </c>
      <c r="F38" s="22" t="s">
        <v>593</v>
      </c>
      <c r="G38" s="23">
        <v>2356031.4500000002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61">
        <v>0</v>
      </c>
    </row>
    <row r="39" spans="1:15" x14ac:dyDescent="0.25">
      <c r="A39" s="48" t="s">
        <v>1</v>
      </c>
      <c r="B39" s="19" t="s">
        <v>594</v>
      </c>
      <c r="C39" s="93" t="s">
        <v>595</v>
      </c>
      <c r="D39" s="49">
        <v>1</v>
      </c>
      <c r="E39" s="21">
        <v>3101505</v>
      </c>
      <c r="F39" s="22" t="s">
        <v>596</v>
      </c>
      <c r="G39" s="23">
        <v>133481.32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61">
        <v>0</v>
      </c>
      <c r="N39" s="61">
        <v>0</v>
      </c>
      <c r="O39" s="61">
        <v>0</v>
      </c>
    </row>
    <row r="40" spans="1:15" x14ac:dyDescent="0.25">
      <c r="A40" s="48" t="s">
        <v>1</v>
      </c>
      <c r="B40" s="19" t="s">
        <v>594</v>
      </c>
      <c r="C40" s="93" t="s">
        <v>595</v>
      </c>
      <c r="D40" s="49">
        <v>1</v>
      </c>
      <c r="E40" s="21">
        <v>4550105</v>
      </c>
      <c r="F40" s="22" t="s">
        <v>596</v>
      </c>
      <c r="G40" s="23">
        <v>-164387.04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61">
        <v>0</v>
      </c>
      <c r="N40" s="61">
        <v>0</v>
      </c>
      <c r="O40" s="61">
        <v>0</v>
      </c>
    </row>
    <row r="41" spans="1:15" x14ac:dyDescent="0.25">
      <c r="A41" s="48" t="s">
        <v>1</v>
      </c>
      <c r="B41" s="19" t="s">
        <v>591</v>
      </c>
      <c r="C41" s="93" t="s">
        <v>592</v>
      </c>
      <c r="D41" s="49">
        <v>1</v>
      </c>
      <c r="E41" s="21">
        <v>4800105</v>
      </c>
      <c r="F41" s="22" t="s">
        <v>596</v>
      </c>
      <c r="G41" s="23">
        <v>0</v>
      </c>
      <c r="H41" s="61">
        <v>0</v>
      </c>
      <c r="I41" s="61">
        <v>0</v>
      </c>
      <c r="J41" s="61">
        <v>0</v>
      </c>
      <c r="K41" s="61">
        <v>0</v>
      </c>
      <c r="L41" s="61">
        <v>0</v>
      </c>
      <c r="M41" s="61">
        <v>0</v>
      </c>
      <c r="N41" s="61">
        <v>0</v>
      </c>
      <c r="O41" s="61">
        <v>0</v>
      </c>
    </row>
    <row r="42" spans="1:15" x14ac:dyDescent="0.25">
      <c r="A42" s="51" t="s">
        <v>1</v>
      </c>
      <c r="B42" s="27">
        <v>0</v>
      </c>
      <c r="C42" s="114">
        <v>0</v>
      </c>
      <c r="D42" s="28" t="s">
        <v>391</v>
      </c>
      <c r="E42" s="29" t="s">
        <v>597</v>
      </c>
      <c r="F42" s="30" t="s">
        <v>563</v>
      </c>
      <c r="G42" s="31">
        <f>G38+G39+G40+G41</f>
        <v>2325125.73</v>
      </c>
      <c r="H42" s="24">
        <v>23251.26</v>
      </c>
      <c r="I42" s="24">
        <v>232512.57</v>
      </c>
      <c r="J42" s="24">
        <v>2046110.64</v>
      </c>
      <c r="K42" s="24">
        <v>23251.26</v>
      </c>
      <c r="L42" s="24">
        <v>0</v>
      </c>
      <c r="M42" s="25">
        <f>H42+I42+J42+K42+L42</f>
        <v>2325125.7299999995</v>
      </c>
      <c r="N42" s="25">
        <f>G42-M42</f>
        <v>0</v>
      </c>
      <c r="O42" s="50">
        <v>0</v>
      </c>
    </row>
    <row r="43" spans="1:15" x14ac:dyDescent="0.25">
      <c r="A43" s="34" t="s">
        <v>1</v>
      </c>
      <c r="B43" s="32" t="s">
        <v>1</v>
      </c>
      <c r="C43" s="101" t="s">
        <v>1</v>
      </c>
      <c r="D43" s="33" t="s">
        <v>1</v>
      </c>
      <c r="E43" s="34" t="s">
        <v>1</v>
      </c>
      <c r="F43" s="35" t="s">
        <v>1</v>
      </c>
      <c r="G43" s="32" t="s">
        <v>1</v>
      </c>
      <c r="H43" s="32" t="s">
        <v>1</v>
      </c>
      <c r="I43" s="32" t="s">
        <v>1</v>
      </c>
      <c r="J43" s="32" t="s">
        <v>1</v>
      </c>
      <c r="K43" s="32" t="s">
        <v>1</v>
      </c>
      <c r="L43" s="32" t="s">
        <v>1</v>
      </c>
      <c r="M43" s="32" t="s">
        <v>1</v>
      </c>
      <c r="N43" s="32" t="s">
        <v>1</v>
      </c>
      <c r="O43" s="32" t="s">
        <v>1</v>
      </c>
    </row>
    <row r="44" spans="1:15" x14ac:dyDescent="0.25">
      <c r="A44" s="48" t="s">
        <v>1</v>
      </c>
      <c r="B44" s="19" t="s">
        <v>591</v>
      </c>
      <c r="C44" s="93" t="s">
        <v>592</v>
      </c>
      <c r="D44" s="49">
        <v>1</v>
      </c>
      <c r="E44" s="21">
        <v>3100106</v>
      </c>
      <c r="F44" s="22" t="s">
        <v>598</v>
      </c>
      <c r="G44" s="23">
        <v>191063.94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61">
        <v>0</v>
      </c>
      <c r="N44" s="61">
        <v>0</v>
      </c>
      <c r="O44" s="61">
        <v>0</v>
      </c>
    </row>
    <row r="45" spans="1:15" x14ac:dyDescent="0.25">
      <c r="A45" s="48" t="s">
        <v>1</v>
      </c>
      <c r="B45" s="19" t="s">
        <v>594</v>
      </c>
      <c r="C45" s="93" t="s">
        <v>595</v>
      </c>
      <c r="D45" s="49">
        <v>1</v>
      </c>
      <c r="E45" s="21">
        <v>3101506</v>
      </c>
      <c r="F45" s="22" t="s">
        <v>599</v>
      </c>
      <c r="G45" s="23">
        <v>16956.939999999999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61">
        <v>0</v>
      </c>
      <c r="N45" s="61">
        <v>0</v>
      </c>
      <c r="O45" s="61">
        <v>0</v>
      </c>
    </row>
    <row r="46" spans="1:15" x14ac:dyDescent="0.25">
      <c r="A46" s="48" t="s">
        <v>1</v>
      </c>
      <c r="B46" s="19" t="s">
        <v>594</v>
      </c>
      <c r="C46" s="93" t="s">
        <v>595</v>
      </c>
      <c r="D46" s="49">
        <v>1</v>
      </c>
      <c r="E46" s="21">
        <v>4550106</v>
      </c>
      <c r="F46" s="22" t="s">
        <v>599</v>
      </c>
      <c r="G46" s="23">
        <v>-18483.13</v>
      </c>
      <c r="H46" s="61">
        <v>0</v>
      </c>
      <c r="I46" s="61">
        <v>0</v>
      </c>
      <c r="J46" s="61">
        <v>0</v>
      </c>
      <c r="K46" s="61">
        <v>0</v>
      </c>
      <c r="L46" s="61">
        <v>0</v>
      </c>
      <c r="M46" s="61">
        <v>0</v>
      </c>
      <c r="N46" s="61">
        <v>0</v>
      </c>
      <c r="O46" s="61">
        <v>0</v>
      </c>
    </row>
    <row r="47" spans="1:15" x14ac:dyDescent="0.25">
      <c r="A47" s="48" t="s">
        <v>1</v>
      </c>
      <c r="B47" s="19" t="s">
        <v>591</v>
      </c>
      <c r="C47" s="93" t="s">
        <v>592</v>
      </c>
      <c r="D47" s="49">
        <v>1</v>
      </c>
      <c r="E47" s="21">
        <v>4800106</v>
      </c>
      <c r="F47" s="22" t="s">
        <v>599</v>
      </c>
      <c r="G47" s="23">
        <v>0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61">
        <v>0</v>
      </c>
      <c r="N47" s="61">
        <v>0</v>
      </c>
      <c r="O47" s="61">
        <v>0</v>
      </c>
    </row>
    <row r="48" spans="1:15" x14ac:dyDescent="0.25">
      <c r="A48" s="51" t="s">
        <v>1</v>
      </c>
      <c r="B48" s="8">
        <v>0</v>
      </c>
      <c r="C48" s="115">
        <v>0</v>
      </c>
      <c r="D48" s="28" t="s">
        <v>391</v>
      </c>
      <c r="E48" s="29" t="s">
        <v>600</v>
      </c>
      <c r="F48" s="30" t="s">
        <v>563</v>
      </c>
      <c r="G48" s="31">
        <f>G44+G45+G46+G47</f>
        <v>189537.75</v>
      </c>
      <c r="H48" s="24">
        <v>174374.73</v>
      </c>
      <c r="I48" s="24">
        <v>11372.26</v>
      </c>
      <c r="J48" s="24">
        <v>0</v>
      </c>
      <c r="K48" s="24">
        <v>3790.76</v>
      </c>
      <c r="L48" s="24">
        <v>0</v>
      </c>
      <c r="M48" s="25">
        <f>H48+I48+J48+K48+L48</f>
        <v>189537.75000000003</v>
      </c>
      <c r="N48" s="25">
        <f>G48-M48</f>
        <v>0</v>
      </c>
      <c r="O48" s="50">
        <v>0</v>
      </c>
    </row>
    <row r="49" spans="1:15" x14ac:dyDescent="0.25">
      <c r="A49" s="34" t="s">
        <v>1</v>
      </c>
      <c r="B49" s="32" t="s">
        <v>1</v>
      </c>
      <c r="C49" s="101" t="s">
        <v>1</v>
      </c>
      <c r="D49" s="33" t="s">
        <v>1</v>
      </c>
      <c r="E49" s="34" t="s">
        <v>1</v>
      </c>
      <c r="F49" s="35" t="s">
        <v>1</v>
      </c>
      <c r="G49" s="32" t="s">
        <v>1</v>
      </c>
      <c r="H49" s="32" t="s">
        <v>1</v>
      </c>
      <c r="I49" s="32" t="s">
        <v>1</v>
      </c>
      <c r="J49" s="32" t="s">
        <v>1</v>
      </c>
      <c r="K49" s="32" t="s">
        <v>1</v>
      </c>
      <c r="L49" s="32" t="s">
        <v>1</v>
      </c>
      <c r="M49" s="32" t="s">
        <v>1</v>
      </c>
      <c r="N49" s="32" t="s">
        <v>1</v>
      </c>
      <c r="O49" s="32" t="s">
        <v>1</v>
      </c>
    </row>
    <row r="50" spans="1:15" ht="21" x14ac:dyDescent="0.25">
      <c r="A50" s="48" t="s">
        <v>1</v>
      </c>
      <c r="B50" s="19" t="s">
        <v>601</v>
      </c>
      <c r="C50" s="93" t="s">
        <v>602</v>
      </c>
      <c r="D50" s="54">
        <v>1</v>
      </c>
      <c r="E50" s="48">
        <v>3100107</v>
      </c>
      <c r="F50" s="22" t="s">
        <v>603</v>
      </c>
      <c r="G50" s="55">
        <v>9393955.3900000006</v>
      </c>
      <c r="H50" s="47">
        <v>0</v>
      </c>
      <c r="I50" s="47">
        <v>0</v>
      </c>
      <c r="J50" s="47">
        <v>0</v>
      </c>
      <c r="K50" s="47">
        <v>0</v>
      </c>
      <c r="L50" s="47">
        <v>0</v>
      </c>
      <c r="M50" s="47">
        <v>0</v>
      </c>
      <c r="N50" s="47">
        <v>0</v>
      </c>
      <c r="O50" s="47">
        <v>0</v>
      </c>
    </row>
    <row r="51" spans="1:15" x14ac:dyDescent="0.25">
      <c r="A51" s="48" t="s">
        <v>1</v>
      </c>
      <c r="B51" s="19" t="s">
        <v>604</v>
      </c>
      <c r="C51" s="93" t="s">
        <v>605</v>
      </c>
      <c r="D51" s="54">
        <v>1</v>
      </c>
      <c r="E51" s="48">
        <v>3101507</v>
      </c>
      <c r="F51" s="22" t="s">
        <v>606</v>
      </c>
      <c r="G51" s="55">
        <v>1051582.27</v>
      </c>
      <c r="H51" s="47">
        <v>0</v>
      </c>
      <c r="I51" s="47">
        <v>0</v>
      </c>
      <c r="J51" s="47">
        <v>0</v>
      </c>
      <c r="K51" s="47">
        <v>0</v>
      </c>
      <c r="L51" s="47">
        <v>0</v>
      </c>
      <c r="M51" s="47">
        <v>0</v>
      </c>
      <c r="N51" s="47">
        <v>0</v>
      </c>
      <c r="O51" s="47">
        <v>0</v>
      </c>
    </row>
    <row r="52" spans="1:15" ht="21" x14ac:dyDescent="0.25">
      <c r="A52" s="48" t="s">
        <v>1</v>
      </c>
      <c r="B52" s="19" t="s">
        <v>604</v>
      </c>
      <c r="C52" s="93" t="s">
        <v>605</v>
      </c>
      <c r="D52" s="54">
        <v>1</v>
      </c>
      <c r="E52" s="48">
        <v>4550107</v>
      </c>
      <c r="F52" s="22" t="s">
        <v>607</v>
      </c>
      <c r="G52" s="55">
        <v>-3449366.33</v>
      </c>
      <c r="H52" s="47">
        <v>0</v>
      </c>
      <c r="I52" s="47">
        <v>0</v>
      </c>
      <c r="J52" s="47">
        <v>0</v>
      </c>
      <c r="K52" s="47">
        <v>0</v>
      </c>
      <c r="L52" s="47">
        <v>0</v>
      </c>
      <c r="M52" s="47">
        <v>0</v>
      </c>
      <c r="N52" s="47">
        <v>0</v>
      </c>
      <c r="O52" s="47">
        <v>0</v>
      </c>
    </row>
    <row r="53" spans="1:15" x14ac:dyDescent="0.25">
      <c r="A53" s="48" t="s">
        <v>1</v>
      </c>
      <c r="B53" s="19" t="s">
        <v>601</v>
      </c>
      <c r="C53" s="93" t="s">
        <v>602</v>
      </c>
      <c r="D53" s="54">
        <v>1</v>
      </c>
      <c r="E53" s="48">
        <v>4800107</v>
      </c>
      <c r="F53" s="22" t="s">
        <v>606</v>
      </c>
      <c r="G53" s="55">
        <v>0</v>
      </c>
      <c r="H53" s="47">
        <v>0</v>
      </c>
      <c r="I53" s="47">
        <v>0</v>
      </c>
      <c r="J53" s="47">
        <v>0</v>
      </c>
      <c r="K53" s="47">
        <v>0</v>
      </c>
      <c r="L53" s="47">
        <v>0</v>
      </c>
      <c r="M53" s="47">
        <v>0</v>
      </c>
      <c r="N53" s="47">
        <v>0</v>
      </c>
      <c r="O53" s="47">
        <v>0</v>
      </c>
    </row>
    <row r="54" spans="1:15" x14ac:dyDescent="0.25">
      <c r="A54" s="51" t="s">
        <v>1</v>
      </c>
      <c r="B54" s="8">
        <v>0</v>
      </c>
      <c r="C54" s="115">
        <v>0</v>
      </c>
      <c r="D54" s="28" t="s">
        <v>391</v>
      </c>
      <c r="E54" s="29" t="s">
        <v>608</v>
      </c>
      <c r="F54" s="30" t="s">
        <v>563</v>
      </c>
      <c r="G54" s="9">
        <f>G50+G51+G52+G53</f>
        <v>6996171.3300000001</v>
      </c>
      <c r="H54" s="56">
        <v>6576401.0499999998</v>
      </c>
      <c r="I54" s="56">
        <v>349808.57</v>
      </c>
      <c r="J54" s="56">
        <v>6996.17</v>
      </c>
      <c r="K54" s="56">
        <v>62965.54</v>
      </c>
      <c r="L54" s="56">
        <v>0</v>
      </c>
      <c r="M54" s="11">
        <f>H54+I54+J54+K54+L54</f>
        <v>6996171.3300000001</v>
      </c>
      <c r="N54" s="11">
        <f>G54-M54</f>
        <v>0</v>
      </c>
      <c r="O54" s="57">
        <v>0</v>
      </c>
    </row>
    <row r="55" spans="1:15" x14ac:dyDescent="0.25">
      <c r="A55" s="34" t="s">
        <v>1</v>
      </c>
      <c r="B55" s="32" t="s">
        <v>1</v>
      </c>
      <c r="C55" s="101" t="s">
        <v>1</v>
      </c>
      <c r="D55" s="33" t="s">
        <v>1</v>
      </c>
      <c r="E55" s="34" t="s">
        <v>1</v>
      </c>
      <c r="F55" s="35" t="s">
        <v>1</v>
      </c>
      <c r="G55" s="79" t="s">
        <v>1</v>
      </c>
      <c r="H55" s="32" t="s">
        <v>1</v>
      </c>
      <c r="I55" s="32" t="s">
        <v>1</v>
      </c>
      <c r="J55" s="32" t="s">
        <v>1</v>
      </c>
      <c r="K55" s="32" t="s">
        <v>1</v>
      </c>
      <c r="L55" s="32" t="s">
        <v>1</v>
      </c>
      <c r="M55" s="32" t="s">
        <v>1</v>
      </c>
      <c r="N55" s="32" t="s">
        <v>1</v>
      </c>
      <c r="O55" s="32" t="s">
        <v>1</v>
      </c>
    </row>
    <row r="56" spans="1:15" x14ac:dyDescent="0.25">
      <c r="A56" s="48" t="s">
        <v>1</v>
      </c>
      <c r="B56" s="19" t="s">
        <v>609</v>
      </c>
      <c r="C56" s="93" t="s">
        <v>610</v>
      </c>
      <c r="D56" s="54">
        <v>1</v>
      </c>
      <c r="E56" s="48">
        <v>3100109</v>
      </c>
      <c r="F56" s="22" t="s">
        <v>611</v>
      </c>
      <c r="G56" s="55">
        <v>0</v>
      </c>
      <c r="H56" s="47">
        <v>0</v>
      </c>
      <c r="I56" s="47">
        <v>0</v>
      </c>
      <c r="J56" s="47">
        <v>0</v>
      </c>
      <c r="K56" s="47">
        <v>0</v>
      </c>
      <c r="L56" s="47">
        <v>0</v>
      </c>
      <c r="M56" s="47">
        <v>0</v>
      </c>
      <c r="N56" s="47">
        <v>0</v>
      </c>
      <c r="O56" s="47">
        <v>0</v>
      </c>
    </row>
    <row r="57" spans="1:15" ht="21" x14ac:dyDescent="0.25">
      <c r="A57" s="48" t="s">
        <v>1</v>
      </c>
      <c r="B57" s="19" t="s">
        <v>557</v>
      </c>
      <c r="C57" s="93" t="s">
        <v>558</v>
      </c>
      <c r="D57" s="54">
        <v>1</v>
      </c>
      <c r="E57" s="48">
        <v>3101509</v>
      </c>
      <c r="F57" s="22" t="s">
        <v>612</v>
      </c>
      <c r="G57" s="55">
        <v>0</v>
      </c>
      <c r="H57" s="47">
        <v>0</v>
      </c>
      <c r="I57" s="47">
        <v>0</v>
      </c>
      <c r="J57" s="47">
        <v>0</v>
      </c>
      <c r="K57" s="47">
        <v>0</v>
      </c>
      <c r="L57" s="47">
        <v>0</v>
      </c>
      <c r="M57" s="47">
        <v>0</v>
      </c>
      <c r="N57" s="47">
        <v>0</v>
      </c>
      <c r="O57" s="47">
        <v>0</v>
      </c>
    </row>
    <row r="58" spans="1:15" ht="21" x14ac:dyDescent="0.25">
      <c r="A58" s="48" t="s">
        <v>1</v>
      </c>
      <c r="B58" s="19" t="s">
        <v>557</v>
      </c>
      <c r="C58" s="93" t="s">
        <v>558</v>
      </c>
      <c r="D58" s="54">
        <v>1</v>
      </c>
      <c r="E58" s="48">
        <v>4550109</v>
      </c>
      <c r="F58" s="22" t="s">
        <v>613</v>
      </c>
      <c r="G58" s="55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47">
        <v>0</v>
      </c>
      <c r="O58" s="47">
        <v>0</v>
      </c>
    </row>
    <row r="59" spans="1:15" x14ac:dyDescent="0.25">
      <c r="A59" s="48" t="s">
        <v>1</v>
      </c>
      <c r="B59" s="19" t="s">
        <v>609</v>
      </c>
      <c r="C59" s="93" t="s">
        <v>610</v>
      </c>
      <c r="D59" s="54">
        <v>1</v>
      </c>
      <c r="E59" s="48">
        <v>4800109</v>
      </c>
      <c r="F59" s="22" t="s">
        <v>611</v>
      </c>
      <c r="G59" s="55">
        <v>0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</row>
    <row r="60" spans="1:15" x14ac:dyDescent="0.25">
      <c r="A60" s="51" t="s">
        <v>1</v>
      </c>
      <c r="B60" s="8">
        <v>0</v>
      </c>
      <c r="C60" s="115">
        <v>0</v>
      </c>
      <c r="D60" s="28" t="s">
        <v>391</v>
      </c>
      <c r="E60" s="29" t="s">
        <v>614</v>
      </c>
      <c r="F60" s="30" t="s">
        <v>563</v>
      </c>
      <c r="G60" s="9">
        <f>G56+G57+G58+G59</f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11">
        <f>H60+I60+J60+K60+L60</f>
        <v>0</v>
      </c>
      <c r="N60" s="11">
        <f>G60-M60</f>
        <v>0</v>
      </c>
      <c r="O60" s="57">
        <v>0</v>
      </c>
    </row>
    <row r="61" spans="1:15" x14ac:dyDescent="0.25">
      <c r="A61" s="34" t="s">
        <v>1</v>
      </c>
      <c r="B61" s="32" t="s">
        <v>1</v>
      </c>
      <c r="C61" s="101" t="s">
        <v>1</v>
      </c>
      <c r="D61" s="33" t="s">
        <v>1</v>
      </c>
      <c r="E61" s="34" t="s">
        <v>1</v>
      </c>
      <c r="F61" s="35" t="s">
        <v>1</v>
      </c>
      <c r="G61" s="32" t="s">
        <v>1</v>
      </c>
      <c r="H61" s="32" t="s">
        <v>1</v>
      </c>
      <c r="I61" s="32" t="s">
        <v>1</v>
      </c>
      <c r="J61" s="32" t="s">
        <v>1</v>
      </c>
      <c r="K61" s="32" t="s">
        <v>1</v>
      </c>
      <c r="L61" s="32" t="s">
        <v>1</v>
      </c>
      <c r="M61" s="32" t="s">
        <v>1</v>
      </c>
      <c r="N61" s="32" t="s">
        <v>1</v>
      </c>
      <c r="O61" s="32" t="s">
        <v>1</v>
      </c>
    </row>
    <row r="62" spans="1:15" ht="21" x14ac:dyDescent="0.25">
      <c r="A62" s="48" t="s">
        <v>1</v>
      </c>
      <c r="B62" s="19" t="s">
        <v>609</v>
      </c>
      <c r="C62" s="93" t="s">
        <v>610</v>
      </c>
      <c r="D62" s="54">
        <v>1</v>
      </c>
      <c r="E62" s="48">
        <v>3100149</v>
      </c>
      <c r="F62" s="22" t="s">
        <v>615</v>
      </c>
      <c r="G62" s="55">
        <v>1636730.32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v>0</v>
      </c>
      <c r="O62" s="47">
        <v>0</v>
      </c>
    </row>
    <row r="63" spans="1:15" ht="21" x14ac:dyDescent="0.25">
      <c r="A63" s="48" t="s">
        <v>1</v>
      </c>
      <c r="B63" s="19" t="s">
        <v>616</v>
      </c>
      <c r="C63" s="93" t="s">
        <v>617</v>
      </c>
      <c r="D63" s="54">
        <v>1</v>
      </c>
      <c r="E63" s="48">
        <v>3101541</v>
      </c>
      <c r="F63" s="22" t="s">
        <v>618</v>
      </c>
      <c r="G63" s="55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0</v>
      </c>
      <c r="O63" s="47">
        <v>0</v>
      </c>
    </row>
    <row r="64" spans="1:15" ht="21" x14ac:dyDescent="0.25">
      <c r="A64" s="48" t="s">
        <v>1</v>
      </c>
      <c r="B64" s="19" t="s">
        <v>616</v>
      </c>
      <c r="C64" s="93" t="s">
        <v>617</v>
      </c>
      <c r="D64" s="54">
        <v>1</v>
      </c>
      <c r="E64" s="48">
        <v>4550144</v>
      </c>
      <c r="F64" s="22" t="s">
        <v>619</v>
      </c>
      <c r="G64" s="55">
        <v>0</v>
      </c>
      <c r="H64" s="47">
        <v>0</v>
      </c>
      <c r="I64" s="47">
        <v>0</v>
      </c>
      <c r="J64" s="47">
        <v>0</v>
      </c>
      <c r="K64" s="47">
        <v>0</v>
      </c>
      <c r="L64" s="47">
        <v>0</v>
      </c>
      <c r="M64" s="47">
        <v>0</v>
      </c>
      <c r="N64" s="47">
        <v>0</v>
      </c>
      <c r="O64" s="47">
        <v>0</v>
      </c>
    </row>
    <row r="65" spans="1:15" x14ac:dyDescent="0.25">
      <c r="A65" s="51" t="s">
        <v>1</v>
      </c>
      <c r="B65" s="8">
        <v>0</v>
      </c>
      <c r="C65" s="115">
        <v>0</v>
      </c>
      <c r="D65" s="28" t="s">
        <v>391</v>
      </c>
      <c r="E65" s="29" t="s">
        <v>620</v>
      </c>
      <c r="F65" s="30" t="s">
        <v>563</v>
      </c>
      <c r="G65" s="9">
        <f>G62+G63+G64</f>
        <v>1636730.32</v>
      </c>
      <c r="H65" s="80">
        <v>1636730.32</v>
      </c>
      <c r="I65" s="80">
        <v>0</v>
      </c>
      <c r="J65" s="80">
        <v>0</v>
      </c>
      <c r="K65" s="80">
        <v>0</v>
      </c>
      <c r="L65" s="80">
        <v>0</v>
      </c>
      <c r="M65" s="11">
        <f>H65+I65+J65+K65+L65</f>
        <v>1636730.32</v>
      </c>
      <c r="N65" s="11">
        <f>G65-M65</f>
        <v>0</v>
      </c>
      <c r="O65" s="57">
        <v>0</v>
      </c>
    </row>
    <row r="66" spans="1:15" ht="21" x14ac:dyDescent="0.25">
      <c r="A66" s="48" t="s">
        <v>1</v>
      </c>
      <c r="B66" s="19" t="s">
        <v>609</v>
      </c>
      <c r="C66" s="93" t="s">
        <v>610</v>
      </c>
      <c r="D66" s="54">
        <v>1</v>
      </c>
      <c r="E66" s="48">
        <v>3100150</v>
      </c>
      <c r="F66" s="22" t="s">
        <v>621</v>
      </c>
      <c r="G66" s="55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47">
        <v>0</v>
      </c>
      <c r="O66" s="47">
        <v>0</v>
      </c>
    </row>
    <row r="67" spans="1:15" ht="21" x14ac:dyDescent="0.25">
      <c r="A67" s="48" t="s">
        <v>1</v>
      </c>
      <c r="B67" s="19" t="s">
        <v>616</v>
      </c>
      <c r="C67" s="93" t="s">
        <v>617</v>
      </c>
      <c r="D67" s="54">
        <v>1</v>
      </c>
      <c r="E67" s="48">
        <v>3101542</v>
      </c>
      <c r="F67" s="22" t="s">
        <v>622</v>
      </c>
      <c r="G67" s="55">
        <v>0</v>
      </c>
      <c r="H67" s="47">
        <v>0</v>
      </c>
      <c r="I67" s="47">
        <v>0</v>
      </c>
      <c r="J67" s="47">
        <v>0</v>
      </c>
      <c r="K67" s="47">
        <v>0</v>
      </c>
      <c r="L67" s="47">
        <v>0</v>
      </c>
      <c r="M67" s="47">
        <v>0</v>
      </c>
      <c r="N67" s="47">
        <v>0</v>
      </c>
      <c r="O67" s="47">
        <v>0</v>
      </c>
    </row>
    <row r="68" spans="1:15" ht="21" x14ac:dyDescent="0.25">
      <c r="A68" s="48" t="s">
        <v>1</v>
      </c>
      <c r="B68" s="19" t="s">
        <v>616</v>
      </c>
      <c r="C68" s="93" t="s">
        <v>617</v>
      </c>
      <c r="D68" s="54">
        <v>1</v>
      </c>
      <c r="E68" s="48">
        <v>4550145</v>
      </c>
      <c r="F68" s="22" t="s">
        <v>623</v>
      </c>
      <c r="G68" s="55">
        <v>0</v>
      </c>
      <c r="H68" s="47">
        <v>0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47">
        <v>0</v>
      </c>
      <c r="O68" s="47">
        <v>0</v>
      </c>
    </row>
    <row r="69" spans="1:15" x14ac:dyDescent="0.25">
      <c r="A69" s="51" t="s">
        <v>1</v>
      </c>
      <c r="B69" s="8">
        <v>0</v>
      </c>
      <c r="C69" s="115">
        <v>0</v>
      </c>
      <c r="D69" s="28" t="s">
        <v>391</v>
      </c>
      <c r="E69" s="29" t="s">
        <v>624</v>
      </c>
      <c r="F69" s="30" t="s">
        <v>563</v>
      </c>
      <c r="G69" s="9">
        <f>G66+G67+G68</f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11">
        <f>H69+I69+J69+K69+L69</f>
        <v>0</v>
      </c>
      <c r="N69" s="11">
        <f>G69-M69</f>
        <v>0</v>
      </c>
      <c r="O69" s="57">
        <v>0</v>
      </c>
    </row>
    <row r="70" spans="1:15" x14ac:dyDescent="0.25">
      <c r="A70" s="48" t="s">
        <v>1</v>
      </c>
      <c r="B70" s="19" t="s">
        <v>609</v>
      </c>
      <c r="C70" s="93" t="s">
        <v>610</v>
      </c>
      <c r="D70" s="54">
        <v>1</v>
      </c>
      <c r="E70" s="48">
        <v>3100151</v>
      </c>
      <c r="F70" s="22" t="s">
        <v>625</v>
      </c>
      <c r="G70" s="55">
        <v>3045610.86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47">
        <v>0</v>
      </c>
      <c r="O70" s="47">
        <v>0</v>
      </c>
    </row>
    <row r="71" spans="1:15" x14ac:dyDescent="0.25">
      <c r="A71" s="48" t="s">
        <v>1</v>
      </c>
      <c r="B71" s="19" t="s">
        <v>616</v>
      </c>
      <c r="C71" s="93" t="s">
        <v>617</v>
      </c>
      <c r="D71" s="54">
        <v>1</v>
      </c>
      <c r="E71" s="48">
        <v>3101543</v>
      </c>
      <c r="F71" s="22" t="s">
        <v>626</v>
      </c>
      <c r="G71" s="55">
        <v>0</v>
      </c>
      <c r="H71" s="47">
        <v>0</v>
      </c>
      <c r="I71" s="47">
        <v>0</v>
      </c>
      <c r="J71" s="47">
        <v>0</v>
      </c>
      <c r="K71" s="47">
        <v>0</v>
      </c>
      <c r="L71" s="47">
        <v>0</v>
      </c>
      <c r="M71" s="47">
        <v>0</v>
      </c>
      <c r="N71" s="47">
        <v>0</v>
      </c>
      <c r="O71" s="47">
        <v>0</v>
      </c>
    </row>
    <row r="72" spans="1:15" x14ac:dyDescent="0.25">
      <c r="A72" s="48" t="s">
        <v>1</v>
      </c>
      <c r="B72" s="19" t="s">
        <v>616</v>
      </c>
      <c r="C72" s="93" t="s">
        <v>617</v>
      </c>
      <c r="D72" s="54">
        <v>1</v>
      </c>
      <c r="E72" s="48">
        <v>4550146</v>
      </c>
      <c r="F72" s="22" t="s">
        <v>627</v>
      </c>
      <c r="G72" s="55">
        <v>0</v>
      </c>
      <c r="H72" s="47">
        <v>0</v>
      </c>
      <c r="I72" s="47">
        <v>0</v>
      </c>
      <c r="J72" s="47">
        <v>0</v>
      </c>
      <c r="K72" s="47">
        <v>0</v>
      </c>
      <c r="L72" s="47">
        <v>0</v>
      </c>
      <c r="M72" s="47">
        <v>0</v>
      </c>
      <c r="N72" s="47">
        <v>0</v>
      </c>
      <c r="O72" s="47">
        <v>0</v>
      </c>
    </row>
    <row r="73" spans="1:15" x14ac:dyDescent="0.25">
      <c r="A73" s="51" t="s">
        <v>1</v>
      </c>
      <c r="B73" s="8">
        <v>0</v>
      </c>
      <c r="C73" s="115">
        <v>0</v>
      </c>
      <c r="D73" s="28" t="s">
        <v>391</v>
      </c>
      <c r="E73" s="29" t="s">
        <v>628</v>
      </c>
      <c r="F73" s="30" t="s">
        <v>563</v>
      </c>
      <c r="G73" s="9">
        <f>G70+G71+G72</f>
        <v>3045610.86</v>
      </c>
      <c r="H73" s="56">
        <v>0</v>
      </c>
      <c r="I73" s="56">
        <v>3045610.86</v>
      </c>
      <c r="J73" s="56">
        <v>0</v>
      </c>
      <c r="K73" s="56">
        <v>0</v>
      </c>
      <c r="L73" s="56">
        <v>0</v>
      </c>
      <c r="M73" s="11">
        <f>H73+I73+J73+K73+L73</f>
        <v>3045610.86</v>
      </c>
      <c r="N73" s="11">
        <f>G73-M73</f>
        <v>0</v>
      </c>
      <c r="O73" s="57">
        <v>0</v>
      </c>
    </row>
    <row r="74" spans="1:15" x14ac:dyDescent="0.25">
      <c r="A74" s="34" t="s">
        <v>1</v>
      </c>
      <c r="B74" s="32" t="s">
        <v>1</v>
      </c>
      <c r="C74" s="101" t="s">
        <v>1</v>
      </c>
      <c r="D74" s="33" t="s">
        <v>1</v>
      </c>
      <c r="E74" s="34" t="s">
        <v>1</v>
      </c>
      <c r="F74" s="35" t="s">
        <v>1</v>
      </c>
      <c r="G74" s="32" t="s">
        <v>1</v>
      </c>
      <c r="H74" s="32" t="s">
        <v>1</v>
      </c>
      <c r="I74" s="32" t="s">
        <v>1</v>
      </c>
      <c r="J74" s="32" t="s">
        <v>1</v>
      </c>
      <c r="K74" s="32" t="s">
        <v>1</v>
      </c>
      <c r="L74" s="32" t="s">
        <v>1</v>
      </c>
      <c r="M74" s="32" t="s">
        <v>1</v>
      </c>
      <c r="N74" s="32" t="s">
        <v>1</v>
      </c>
      <c r="O74" s="32" t="s">
        <v>1</v>
      </c>
    </row>
    <row r="75" spans="1:15" x14ac:dyDescent="0.25">
      <c r="A75" s="48" t="s">
        <v>1</v>
      </c>
      <c r="B75" s="19" t="s">
        <v>629</v>
      </c>
      <c r="C75" s="93" t="s">
        <v>630</v>
      </c>
      <c r="D75" s="54">
        <v>1</v>
      </c>
      <c r="E75" s="48">
        <v>3100164</v>
      </c>
      <c r="F75" s="22" t="s">
        <v>631</v>
      </c>
      <c r="G75" s="55">
        <v>17159438.539999999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47">
        <v>0</v>
      </c>
      <c r="O75" s="47">
        <v>0</v>
      </c>
    </row>
    <row r="76" spans="1:15" x14ac:dyDescent="0.25">
      <c r="A76" s="48" t="s">
        <v>1</v>
      </c>
      <c r="B76" s="19" t="s">
        <v>604</v>
      </c>
      <c r="C76" s="93" t="s">
        <v>605</v>
      </c>
      <c r="D76" s="54">
        <v>1</v>
      </c>
      <c r="E76" s="48">
        <v>3101556</v>
      </c>
      <c r="F76" s="22" t="s">
        <v>632</v>
      </c>
      <c r="G76" s="55">
        <v>2042310.22</v>
      </c>
      <c r="H76" s="47">
        <v>0</v>
      </c>
      <c r="I76" s="47">
        <v>0</v>
      </c>
      <c r="J76" s="47">
        <v>0</v>
      </c>
      <c r="K76" s="47">
        <v>0</v>
      </c>
      <c r="L76" s="47">
        <v>0</v>
      </c>
      <c r="M76" s="47">
        <v>0</v>
      </c>
      <c r="N76" s="47">
        <v>0</v>
      </c>
      <c r="O76" s="47">
        <v>0</v>
      </c>
    </row>
    <row r="77" spans="1:15" x14ac:dyDescent="0.25">
      <c r="A77" s="48" t="s">
        <v>1</v>
      </c>
      <c r="B77" s="19" t="s">
        <v>604</v>
      </c>
      <c r="C77" s="93" t="s">
        <v>605</v>
      </c>
      <c r="D77" s="54">
        <v>1</v>
      </c>
      <c r="E77" s="48">
        <v>4550157</v>
      </c>
      <c r="F77" s="22" t="s">
        <v>633</v>
      </c>
      <c r="G77" s="55">
        <v>-3542433.95</v>
      </c>
      <c r="H77" s="47">
        <v>0</v>
      </c>
      <c r="I77" s="47">
        <v>0</v>
      </c>
      <c r="J77" s="47">
        <v>0</v>
      </c>
      <c r="K77" s="47">
        <v>0</v>
      </c>
      <c r="L77" s="47">
        <v>0</v>
      </c>
      <c r="M77" s="47">
        <v>0</v>
      </c>
      <c r="N77" s="47">
        <v>0</v>
      </c>
      <c r="O77" s="47">
        <v>0</v>
      </c>
    </row>
    <row r="78" spans="1:15" x14ac:dyDescent="0.25">
      <c r="A78" s="48" t="s">
        <v>1</v>
      </c>
      <c r="B78" s="19" t="s">
        <v>629</v>
      </c>
      <c r="C78" s="93" t="s">
        <v>630</v>
      </c>
      <c r="D78" s="54">
        <v>1</v>
      </c>
      <c r="E78" s="48">
        <v>4800134</v>
      </c>
      <c r="F78" s="22" t="s">
        <v>634</v>
      </c>
      <c r="G78" s="55">
        <v>0</v>
      </c>
      <c r="H78" s="47">
        <v>0</v>
      </c>
      <c r="I78" s="47">
        <v>0</v>
      </c>
      <c r="J78" s="47">
        <v>0</v>
      </c>
      <c r="K78" s="47">
        <v>0</v>
      </c>
      <c r="L78" s="47">
        <v>0</v>
      </c>
      <c r="M78" s="47">
        <v>0</v>
      </c>
      <c r="N78" s="47">
        <v>0</v>
      </c>
      <c r="O78" s="47">
        <v>0</v>
      </c>
    </row>
    <row r="79" spans="1:15" x14ac:dyDescent="0.25">
      <c r="A79" s="51" t="s">
        <v>1</v>
      </c>
      <c r="B79" s="8">
        <v>0</v>
      </c>
      <c r="C79" s="115">
        <v>0</v>
      </c>
      <c r="D79" s="28" t="s">
        <v>391</v>
      </c>
      <c r="E79" s="29" t="s">
        <v>635</v>
      </c>
      <c r="F79" s="30" t="s">
        <v>563</v>
      </c>
      <c r="G79" s="9">
        <f>G75+G76+G77+G78</f>
        <v>15659314.809999999</v>
      </c>
      <c r="H79" s="56">
        <v>10907965.51</v>
      </c>
      <c r="I79" s="56">
        <v>4693096.6500000004</v>
      </c>
      <c r="J79" s="56">
        <v>21923.040000000001</v>
      </c>
      <c r="K79" s="56">
        <v>36329.61</v>
      </c>
      <c r="L79" s="56">
        <v>0</v>
      </c>
      <c r="M79" s="11">
        <f>H79+I79+J79+K79+L79</f>
        <v>15659314.809999999</v>
      </c>
      <c r="N79" s="11">
        <f>G79-M79</f>
        <v>0</v>
      </c>
      <c r="O79" s="57">
        <v>0</v>
      </c>
    </row>
    <row r="80" spans="1:15" x14ac:dyDescent="0.25">
      <c r="A80" s="34" t="s">
        <v>1</v>
      </c>
      <c r="B80" s="32" t="s">
        <v>1</v>
      </c>
      <c r="C80" s="101" t="s">
        <v>1</v>
      </c>
      <c r="D80" s="33" t="s">
        <v>1</v>
      </c>
      <c r="E80" s="34" t="s">
        <v>1</v>
      </c>
      <c r="F80" s="35" t="s">
        <v>1</v>
      </c>
      <c r="G80" s="32" t="s">
        <v>1</v>
      </c>
      <c r="H80" s="32" t="s">
        <v>1</v>
      </c>
      <c r="I80" s="32" t="s">
        <v>1</v>
      </c>
      <c r="J80" s="32" t="s">
        <v>1</v>
      </c>
      <c r="K80" s="32" t="s">
        <v>1</v>
      </c>
      <c r="L80" s="32" t="s">
        <v>1</v>
      </c>
      <c r="M80" s="32" t="s">
        <v>1</v>
      </c>
      <c r="N80" s="32" t="s">
        <v>1</v>
      </c>
      <c r="O80" s="32" t="s">
        <v>1</v>
      </c>
    </row>
    <row r="81" spans="1:15" x14ac:dyDescent="0.25">
      <c r="A81" s="48" t="s">
        <v>1</v>
      </c>
      <c r="B81" s="19" t="s">
        <v>604</v>
      </c>
      <c r="C81" s="93" t="s">
        <v>605</v>
      </c>
      <c r="D81" s="54">
        <v>1</v>
      </c>
      <c r="E81" s="48">
        <v>4550115</v>
      </c>
      <c r="F81" s="22" t="s">
        <v>636</v>
      </c>
      <c r="G81" s="55">
        <v>0</v>
      </c>
      <c r="H81" s="47">
        <v>0</v>
      </c>
      <c r="I81" s="47">
        <v>0</v>
      </c>
      <c r="J81" s="47">
        <v>0</v>
      </c>
      <c r="K81" s="47">
        <v>0</v>
      </c>
      <c r="L81" s="47">
        <v>0</v>
      </c>
      <c r="M81" s="47">
        <v>0</v>
      </c>
      <c r="N81" s="47">
        <v>0</v>
      </c>
      <c r="O81" s="47">
        <v>0</v>
      </c>
    </row>
    <row r="82" spans="1:15" x14ac:dyDescent="0.25">
      <c r="A82" s="48" t="s">
        <v>1</v>
      </c>
      <c r="B82" s="19" t="s">
        <v>637</v>
      </c>
      <c r="C82" s="93" t="s">
        <v>638</v>
      </c>
      <c r="D82" s="54">
        <v>1</v>
      </c>
      <c r="E82" s="48">
        <v>4800115</v>
      </c>
      <c r="F82" s="22" t="s">
        <v>636</v>
      </c>
      <c r="G82" s="55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47">
        <v>0</v>
      </c>
      <c r="O82" s="47">
        <v>0</v>
      </c>
    </row>
    <row r="83" spans="1:15" x14ac:dyDescent="0.25">
      <c r="A83" s="51" t="s">
        <v>1</v>
      </c>
      <c r="B83" s="8">
        <v>0</v>
      </c>
      <c r="C83" s="115">
        <v>0</v>
      </c>
      <c r="D83" s="28" t="s">
        <v>391</v>
      </c>
      <c r="E83" s="29" t="s">
        <v>639</v>
      </c>
      <c r="F83" s="117" t="s">
        <v>563</v>
      </c>
      <c r="G83" s="9">
        <f>G81+G82</f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11">
        <f>H83+I83+J83+K83+L83</f>
        <v>0</v>
      </c>
      <c r="N83" s="11">
        <f>G83-M83</f>
        <v>0</v>
      </c>
      <c r="O83" s="57">
        <v>0</v>
      </c>
    </row>
    <row r="84" spans="1:15" x14ac:dyDescent="0.25">
      <c r="A84" s="34" t="s">
        <v>1</v>
      </c>
      <c r="B84" s="81" t="s">
        <v>1</v>
      </c>
      <c r="C84" s="116" t="s">
        <v>1</v>
      </c>
      <c r="D84" s="82" t="s">
        <v>1</v>
      </c>
      <c r="E84" s="83" t="s">
        <v>1</v>
      </c>
      <c r="F84" s="118" t="s">
        <v>1</v>
      </c>
      <c r="G84" s="81" t="s">
        <v>1</v>
      </c>
      <c r="H84" s="81" t="s">
        <v>1</v>
      </c>
      <c r="I84" s="81" t="s">
        <v>1</v>
      </c>
      <c r="J84" s="81" t="s">
        <v>1</v>
      </c>
      <c r="K84" s="81" t="s">
        <v>1</v>
      </c>
      <c r="L84" s="81" t="s">
        <v>1</v>
      </c>
      <c r="M84" s="81" t="s">
        <v>1</v>
      </c>
      <c r="N84" s="81" t="s">
        <v>1</v>
      </c>
      <c r="O84" s="32" t="s">
        <v>1</v>
      </c>
    </row>
    <row r="85" spans="1:15" x14ac:dyDescent="0.25">
      <c r="A85" s="48" t="s">
        <v>1</v>
      </c>
      <c r="B85" s="19" t="s">
        <v>640</v>
      </c>
      <c r="C85" s="93" t="s">
        <v>641</v>
      </c>
      <c r="D85" s="54">
        <v>1</v>
      </c>
      <c r="E85" s="48">
        <v>3100119</v>
      </c>
      <c r="F85" s="22" t="s">
        <v>642</v>
      </c>
      <c r="G85" s="55">
        <v>1778472.28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47">
        <v>0</v>
      </c>
      <c r="O85" s="47">
        <v>0</v>
      </c>
    </row>
    <row r="86" spans="1:15" x14ac:dyDescent="0.25">
      <c r="A86" s="48" t="s">
        <v>1</v>
      </c>
      <c r="B86" s="19" t="s">
        <v>643</v>
      </c>
      <c r="C86" s="93" t="s">
        <v>644</v>
      </c>
      <c r="D86" s="54">
        <v>1</v>
      </c>
      <c r="E86" s="48">
        <v>3101519</v>
      </c>
      <c r="F86" s="22" t="s">
        <v>645</v>
      </c>
      <c r="G86" s="55">
        <v>11409.66</v>
      </c>
      <c r="H86" s="47">
        <v>0</v>
      </c>
      <c r="I86" s="47">
        <v>0</v>
      </c>
      <c r="J86" s="47">
        <v>0</v>
      </c>
      <c r="K86" s="47">
        <v>0</v>
      </c>
      <c r="L86" s="47">
        <v>0</v>
      </c>
      <c r="M86" s="47">
        <v>0</v>
      </c>
      <c r="N86" s="47">
        <v>0</v>
      </c>
      <c r="O86" s="47">
        <v>0</v>
      </c>
    </row>
    <row r="87" spans="1:15" x14ac:dyDescent="0.25">
      <c r="A87" s="48" t="s">
        <v>1</v>
      </c>
      <c r="B87" s="19" t="s">
        <v>643</v>
      </c>
      <c r="C87" s="93" t="s">
        <v>644</v>
      </c>
      <c r="D87" s="54">
        <v>1</v>
      </c>
      <c r="E87" s="48">
        <v>4550119</v>
      </c>
      <c r="F87" s="22" t="s">
        <v>646</v>
      </c>
      <c r="G87" s="55">
        <v>-16456.580000000002</v>
      </c>
      <c r="H87" s="47">
        <v>0</v>
      </c>
      <c r="I87" s="47">
        <v>0</v>
      </c>
      <c r="J87" s="47">
        <v>0</v>
      </c>
      <c r="K87" s="47">
        <v>0</v>
      </c>
      <c r="L87" s="47">
        <v>0</v>
      </c>
      <c r="M87" s="47">
        <v>0</v>
      </c>
      <c r="N87" s="47">
        <v>0</v>
      </c>
      <c r="O87" s="47">
        <v>0</v>
      </c>
    </row>
    <row r="88" spans="1:15" x14ac:dyDescent="0.25">
      <c r="A88" s="48" t="s">
        <v>1</v>
      </c>
      <c r="B88" s="19" t="s">
        <v>640</v>
      </c>
      <c r="C88" s="93" t="s">
        <v>641</v>
      </c>
      <c r="D88" s="54">
        <v>1</v>
      </c>
      <c r="E88" s="48">
        <v>4800119</v>
      </c>
      <c r="F88" s="22" t="s">
        <v>647</v>
      </c>
      <c r="G88" s="55">
        <v>0</v>
      </c>
      <c r="H88" s="47">
        <v>0</v>
      </c>
      <c r="I88" s="47">
        <v>0</v>
      </c>
      <c r="J88" s="47">
        <v>0</v>
      </c>
      <c r="K88" s="47">
        <v>0</v>
      </c>
      <c r="L88" s="47">
        <v>0</v>
      </c>
      <c r="M88" s="47">
        <v>0</v>
      </c>
      <c r="N88" s="84">
        <v>0</v>
      </c>
      <c r="O88" s="47">
        <v>0</v>
      </c>
    </row>
    <row r="89" spans="1:15" x14ac:dyDescent="0.25">
      <c r="A89" s="51" t="s">
        <v>1</v>
      </c>
      <c r="B89" s="8">
        <v>0</v>
      </c>
      <c r="C89" s="115">
        <v>0</v>
      </c>
      <c r="D89" s="28" t="s">
        <v>391</v>
      </c>
      <c r="E89" s="29" t="s">
        <v>648</v>
      </c>
      <c r="F89" s="30" t="s">
        <v>563</v>
      </c>
      <c r="G89" s="9">
        <f>G85+G86+G87+G88</f>
        <v>1773425.3599999999</v>
      </c>
      <c r="H89" s="56">
        <v>41320.81</v>
      </c>
      <c r="I89" s="56">
        <v>1729089.73</v>
      </c>
      <c r="J89" s="56">
        <v>0</v>
      </c>
      <c r="K89" s="56">
        <v>3014.82</v>
      </c>
      <c r="L89" s="56">
        <v>0</v>
      </c>
      <c r="M89" s="11">
        <f>H89+I89+J89+K89+L89</f>
        <v>1773425.36</v>
      </c>
      <c r="N89" s="11">
        <f>G89-M89</f>
        <v>0</v>
      </c>
      <c r="O89" s="57">
        <v>0</v>
      </c>
    </row>
    <row r="90" spans="1:15" x14ac:dyDescent="0.25">
      <c r="A90" s="34" t="s">
        <v>1</v>
      </c>
      <c r="B90" s="32" t="s">
        <v>1</v>
      </c>
      <c r="C90" s="101" t="s">
        <v>1</v>
      </c>
      <c r="D90" s="33" t="s">
        <v>1</v>
      </c>
      <c r="E90" s="34" t="s">
        <v>1</v>
      </c>
      <c r="F90" s="35" t="s">
        <v>1</v>
      </c>
      <c r="G90" s="32" t="s">
        <v>1</v>
      </c>
      <c r="H90" s="32" t="s">
        <v>1</v>
      </c>
      <c r="I90" s="32" t="s">
        <v>1</v>
      </c>
      <c r="J90" s="32" t="s">
        <v>1</v>
      </c>
      <c r="K90" s="32" t="s">
        <v>1</v>
      </c>
      <c r="L90" s="32" t="s">
        <v>1</v>
      </c>
      <c r="M90" s="32" t="s">
        <v>1</v>
      </c>
      <c r="N90" s="32" t="s">
        <v>1</v>
      </c>
      <c r="O90" s="32" t="s">
        <v>1</v>
      </c>
    </row>
    <row r="91" spans="1:15" x14ac:dyDescent="0.25">
      <c r="A91" s="48" t="s">
        <v>1</v>
      </c>
      <c r="B91" s="19" t="s">
        <v>609</v>
      </c>
      <c r="C91" s="93" t="s">
        <v>610</v>
      </c>
      <c r="D91" s="54">
        <v>1</v>
      </c>
      <c r="E91" s="48">
        <v>3100143</v>
      </c>
      <c r="F91" s="22" t="s">
        <v>649</v>
      </c>
      <c r="G91" s="55">
        <v>4616216.4800000004</v>
      </c>
      <c r="H91" s="47">
        <v>0</v>
      </c>
      <c r="I91" s="47">
        <v>0</v>
      </c>
      <c r="J91" s="47">
        <v>0</v>
      </c>
      <c r="K91" s="47">
        <v>0</v>
      </c>
      <c r="L91" s="47">
        <v>0</v>
      </c>
      <c r="M91" s="47">
        <v>0</v>
      </c>
      <c r="N91" s="47">
        <v>0</v>
      </c>
      <c r="O91" s="47">
        <v>0</v>
      </c>
    </row>
    <row r="92" spans="1:15" x14ac:dyDescent="0.25">
      <c r="A92" s="48" t="s">
        <v>1</v>
      </c>
      <c r="B92" s="19" t="s">
        <v>616</v>
      </c>
      <c r="C92" s="93" t="s">
        <v>617</v>
      </c>
      <c r="D92" s="54">
        <v>1</v>
      </c>
      <c r="E92" s="48">
        <v>3101540</v>
      </c>
      <c r="F92" s="22" t="s">
        <v>650</v>
      </c>
      <c r="G92" s="55">
        <v>52296.59</v>
      </c>
      <c r="H92" s="47">
        <v>0</v>
      </c>
      <c r="I92" s="47">
        <v>0</v>
      </c>
      <c r="J92" s="47">
        <v>0</v>
      </c>
      <c r="K92" s="47">
        <v>0</v>
      </c>
      <c r="L92" s="47">
        <v>0</v>
      </c>
      <c r="M92" s="47">
        <v>0</v>
      </c>
      <c r="N92" s="47">
        <v>0</v>
      </c>
      <c r="O92" s="47">
        <v>0</v>
      </c>
    </row>
    <row r="93" spans="1:15" x14ac:dyDescent="0.25">
      <c r="A93" s="48" t="s">
        <v>1</v>
      </c>
      <c r="B93" s="19" t="s">
        <v>616</v>
      </c>
      <c r="C93" s="93" t="s">
        <v>617</v>
      </c>
      <c r="D93" s="54">
        <v>1</v>
      </c>
      <c r="E93" s="48">
        <v>4550143</v>
      </c>
      <c r="F93" s="22" t="s">
        <v>650</v>
      </c>
      <c r="G93" s="55">
        <v>-1772543.22</v>
      </c>
      <c r="H93" s="47">
        <v>0</v>
      </c>
      <c r="I93" s="47">
        <v>0</v>
      </c>
      <c r="J93" s="47">
        <v>0</v>
      </c>
      <c r="K93" s="47">
        <v>0</v>
      </c>
      <c r="L93" s="47">
        <v>0</v>
      </c>
      <c r="M93" s="47">
        <v>0</v>
      </c>
      <c r="N93" s="47">
        <v>0</v>
      </c>
      <c r="O93" s="47">
        <v>0</v>
      </c>
    </row>
    <row r="94" spans="1:15" x14ac:dyDescent="0.25">
      <c r="A94" s="48" t="s">
        <v>1</v>
      </c>
      <c r="B94" s="19" t="s">
        <v>609</v>
      </c>
      <c r="C94" s="93" t="s">
        <v>610</v>
      </c>
      <c r="D94" s="54">
        <v>1</v>
      </c>
      <c r="E94" s="48">
        <v>4800124</v>
      </c>
      <c r="F94" s="22" t="s">
        <v>650</v>
      </c>
      <c r="G94" s="55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47">
        <v>0</v>
      </c>
      <c r="O94" s="47">
        <v>0</v>
      </c>
    </row>
    <row r="95" spans="1:15" x14ac:dyDescent="0.25">
      <c r="A95" s="51" t="s">
        <v>1</v>
      </c>
      <c r="B95" s="8">
        <v>0</v>
      </c>
      <c r="C95" s="115">
        <v>0</v>
      </c>
      <c r="D95" s="28" t="s">
        <v>391</v>
      </c>
      <c r="E95" s="29" t="s">
        <v>651</v>
      </c>
      <c r="F95" s="30" t="s">
        <v>563</v>
      </c>
      <c r="G95" s="9">
        <f>G91+G92+G93+G94</f>
        <v>2895969.8500000006</v>
      </c>
      <c r="H95" s="56">
        <v>2171977.39</v>
      </c>
      <c r="I95" s="56">
        <v>564714.12</v>
      </c>
      <c r="J95" s="56">
        <v>37647.61</v>
      </c>
      <c r="K95" s="56">
        <v>121630.73</v>
      </c>
      <c r="L95" s="56">
        <v>0</v>
      </c>
      <c r="M95" s="11">
        <f>H95+I95+J95+K95+L95</f>
        <v>2895969.85</v>
      </c>
      <c r="N95" s="11">
        <f>G95-M95</f>
        <v>0</v>
      </c>
      <c r="O95" s="57">
        <v>0</v>
      </c>
    </row>
    <row r="96" spans="1:15" x14ac:dyDescent="0.25">
      <c r="A96" s="34" t="s">
        <v>1</v>
      </c>
      <c r="B96" s="32" t="s">
        <v>1</v>
      </c>
      <c r="C96" s="101" t="s">
        <v>1</v>
      </c>
      <c r="D96" s="33" t="s">
        <v>1</v>
      </c>
      <c r="E96" s="34" t="s">
        <v>1</v>
      </c>
      <c r="F96" s="35" t="s">
        <v>1</v>
      </c>
      <c r="G96" s="32" t="s">
        <v>1</v>
      </c>
      <c r="H96" s="32" t="s">
        <v>1</v>
      </c>
      <c r="I96" s="32" t="s">
        <v>1</v>
      </c>
      <c r="J96" s="32" t="s">
        <v>1</v>
      </c>
      <c r="K96" s="32" t="s">
        <v>1</v>
      </c>
      <c r="L96" s="32" t="s">
        <v>1</v>
      </c>
      <c r="M96" s="32" t="s">
        <v>1</v>
      </c>
      <c r="N96" s="32" t="s">
        <v>1</v>
      </c>
      <c r="O96" s="32" t="s">
        <v>1</v>
      </c>
    </row>
    <row r="97" spans="1:15" x14ac:dyDescent="0.25">
      <c r="A97" s="48" t="s">
        <v>1</v>
      </c>
      <c r="B97" s="19" t="s">
        <v>557</v>
      </c>
      <c r="C97" s="93" t="s">
        <v>558</v>
      </c>
      <c r="D97" s="54">
        <v>1</v>
      </c>
      <c r="E97" s="48">
        <v>3101525</v>
      </c>
      <c r="F97" s="22" t="s">
        <v>652</v>
      </c>
      <c r="G97" s="55">
        <v>0</v>
      </c>
      <c r="H97" s="47">
        <v>0</v>
      </c>
      <c r="I97" s="47">
        <v>0</v>
      </c>
      <c r="J97" s="47">
        <v>0</v>
      </c>
      <c r="K97" s="47">
        <v>0</v>
      </c>
      <c r="L97" s="47">
        <v>0</v>
      </c>
      <c r="M97" s="47">
        <v>0</v>
      </c>
      <c r="N97" s="47">
        <v>0</v>
      </c>
      <c r="O97" s="47">
        <v>0</v>
      </c>
    </row>
    <row r="98" spans="1:15" x14ac:dyDescent="0.25">
      <c r="A98" s="48" t="s">
        <v>1</v>
      </c>
      <c r="B98" s="19" t="s">
        <v>557</v>
      </c>
      <c r="C98" s="93" t="s">
        <v>558</v>
      </c>
      <c r="D98" s="54">
        <v>1</v>
      </c>
      <c r="E98" s="48">
        <v>4550151</v>
      </c>
      <c r="F98" s="22" t="s">
        <v>652</v>
      </c>
      <c r="G98" s="55">
        <v>0</v>
      </c>
      <c r="H98" s="47">
        <v>0</v>
      </c>
      <c r="I98" s="47">
        <v>0</v>
      </c>
      <c r="J98" s="47">
        <v>0</v>
      </c>
      <c r="K98" s="47">
        <v>0</v>
      </c>
      <c r="L98" s="47">
        <v>0</v>
      </c>
      <c r="M98" s="47">
        <v>0</v>
      </c>
      <c r="N98" s="47">
        <v>0</v>
      </c>
      <c r="O98" s="47">
        <v>0</v>
      </c>
    </row>
    <row r="99" spans="1:15" x14ac:dyDescent="0.25">
      <c r="A99" s="51" t="s">
        <v>1</v>
      </c>
      <c r="B99" s="8">
        <v>0</v>
      </c>
      <c r="C99" s="115">
        <v>0</v>
      </c>
      <c r="D99" s="16" t="s">
        <v>391</v>
      </c>
      <c r="E99" s="29" t="s">
        <v>653</v>
      </c>
      <c r="F99" s="30" t="s">
        <v>563</v>
      </c>
      <c r="G99" s="9">
        <f>G97+G98</f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11">
        <f>H99+I99+J99+K99+L99</f>
        <v>0</v>
      </c>
      <c r="N99" s="11">
        <f>G99-M99</f>
        <v>0</v>
      </c>
      <c r="O99" s="57">
        <v>0</v>
      </c>
    </row>
    <row r="100" spans="1:15" x14ac:dyDescent="0.25">
      <c r="A100" s="48" t="s">
        <v>1</v>
      </c>
      <c r="B100" s="19" t="s">
        <v>654</v>
      </c>
      <c r="C100" s="93" t="s">
        <v>655</v>
      </c>
      <c r="D100" s="54">
        <v>1</v>
      </c>
      <c r="E100" s="48">
        <v>3100158</v>
      </c>
      <c r="F100" s="22" t="s">
        <v>656</v>
      </c>
      <c r="G100" s="55">
        <v>717584.5</v>
      </c>
      <c r="H100" s="47">
        <v>0</v>
      </c>
      <c r="I100" s="47">
        <v>0</v>
      </c>
      <c r="J100" s="47">
        <v>0</v>
      </c>
      <c r="K100" s="47">
        <v>0</v>
      </c>
      <c r="L100" s="47">
        <v>0</v>
      </c>
      <c r="M100" s="47">
        <v>0</v>
      </c>
      <c r="N100" s="47">
        <v>0</v>
      </c>
      <c r="O100" s="47">
        <v>0</v>
      </c>
    </row>
    <row r="101" spans="1:15" x14ac:dyDescent="0.25">
      <c r="A101" s="48" t="s">
        <v>1</v>
      </c>
      <c r="B101" s="19" t="s">
        <v>604</v>
      </c>
      <c r="C101" s="93" t="s">
        <v>605</v>
      </c>
      <c r="D101" s="54">
        <v>1</v>
      </c>
      <c r="E101" s="48">
        <v>3101527</v>
      </c>
      <c r="F101" s="22" t="s">
        <v>656</v>
      </c>
      <c r="G101" s="55">
        <v>91.5</v>
      </c>
      <c r="H101" s="47">
        <v>0</v>
      </c>
      <c r="I101" s="47">
        <v>0</v>
      </c>
      <c r="J101" s="47">
        <v>0</v>
      </c>
      <c r="K101" s="47">
        <v>0</v>
      </c>
      <c r="L101" s="47">
        <v>0</v>
      </c>
      <c r="M101" s="47">
        <v>0</v>
      </c>
      <c r="N101" s="47">
        <v>0</v>
      </c>
      <c r="O101" s="47">
        <v>0</v>
      </c>
    </row>
    <row r="102" spans="1:15" x14ac:dyDescent="0.25">
      <c r="A102" s="48" t="s">
        <v>1</v>
      </c>
      <c r="B102" s="19" t="s">
        <v>604</v>
      </c>
      <c r="C102" s="93" t="s">
        <v>605</v>
      </c>
      <c r="D102" s="54">
        <v>1</v>
      </c>
      <c r="E102" s="48">
        <v>4550153</v>
      </c>
      <c r="F102" s="22" t="s">
        <v>656</v>
      </c>
      <c r="G102" s="55">
        <v>-91.5</v>
      </c>
      <c r="H102" s="47">
        <v>0</v>
      </c>
      <c r="I102" s="47">
        <v>0</v>
      </c>
      <c r="J102" s="47">
        <v>0</v>
      </c>
      <c r="K102" s="47">
        <v>0</v>
      </c>
      <c r="L102" s="47">
        <v>0</v>
      </c>
      <c r="M102" s="47">
        <v>0</v>
      </c>
      <c r="N102" s="47">
        <v>0</v>
      </c>
      <c r="O102" s="47">
        <v>0</v>
      </c>
    </row>
    <row r="103" spans="1:15" x14ac:dyDescent="0.25">
      <c r="A103" s="48" t="s">
        <v>1</v>
      </c>
      <c r="B103" s="19" t="s">
        <v>654</v>
      </c>
      <c r="C103" s="93" t="s">
        <v>655</v>
      </c>
      <c r="D103" s="54">
        <v>1</v>
      </c>
      <c r="E103" s="48">
        <v>4800131</v>
      </c>
      <c r="F103" s="22" t="s">
        <v>656</v>
      </c>
      <c r="G103" s="55">
        <v>0</v>
      </c>
      <c r="H103" s="47">
        <v>0</v>
      </c>
      <c r="I103" s="47">
        <v>0</v>
      </c>
      <c r="J103" s="47">
        <v>0</v>
      </c>
      <c r="K103" s="47">
        <v>0</v>
      </c>
      <c r="L103" s="47">
        <v>0</v>
      </c>
      <c r="M103" s="47">
        <v>0</v>
      </c>
      <c r="N103" s="47">
        <v>0</v>
      </c>
      <c r="O103" s="47">
        <v>0</v>
      </c>
    </row>
    <row r="104" spans="1:15" x14ac:dyDescent="0.25">
      <c r="A104" s="51" t="s">
        <v>1</v>
      </c>
      <c r="B104" s="8">
        <v>0</v>
      </c>
      <c r="C104" s="115">
        <v>0</v>
      </c>
      <c r="D104" s="28" t="s">
        <v>391</v>
      </c>
      <c r="E104" s="29" t="s">
        <v>657</v>
      </c>
      <c r="F104" s="30" t="s">
        <v>563</v>
      </c>
      <c r="G104" s="9">
        <f>G100+G101+G102+G103</f>
        <v>717584.5</v>
      </c>
      <c r="H104" s="56">
        <v>715431.75</v>
      </c>
      <c r="I104" s="56">
        <v>0</v>
      </c>
      <c r="J104" s="56">
        <v>0</v>
      </c>
      <c r="K104" s="56">
        <v>2152.75</v>
      </c>
      <c r="L104" s="56">
        <v>0</v>
      </c>
      <c r="M104" s="11">
        <f>H104+I104+J104+K104+L104</f>
        <v>717584.5</v>
      </c>
      <c r="N104" s="11">
        <f>G104-M104</f>
        <v>0</v>
      </c>
      <c r="O104" s="57">
        <v>0</v>
      </c>
    </row>
    <row r="105" spans="1:15" x14ac:dyDescent="0.25">
      <c r="A105" s="34" t="s">
        <v>1</v>
      </c>
      <c r="B105" s="32" t="s">
        <v>1</v>
      </c>
      <c r="C105" s="101" t="s">
        <v>1</v>
      </c>
      <c r="D105" s="33" t="s">
        <v>1</v>
      </c>
      <c r="E105" s="34" t="s">
        <v>1</v>
      </c>
      <c r="F105" s="35" t="s">
        <v>1</v>
      </c>
      <c r="G105" s="32" t="s">
        <v>1</v>
      </c>
      <c r="H105" s="32" t="s">
        <v>1</v>
      </c>
      <c r="I105" s="32" t="s">
        <v>1</v>
      </c>
      <c r="J105" s="32" t="s">
        <v>1</v>
      </c>
      <c r="K105" s="32" t="s">
        <v>1</v>
      </c>
      <c r="L105" s="32" t="s">
        <v>1</v>
      </c>
      <c r="M105" s="32" t="s">
        <v>1</v>
      </c>
      <c r="N105" s="32" t="s">
        <v>1</v>
      </c>
      <c r="O105" s="32" t="s">
        <v>1</v>
      </c>
    </row>
    <row r="106" spans="1:15" x14ac:dyDescent="0.25">
      <c r="A106" s="48" t="s">
        <v>1</v>
      </c>
      <c r="B106" s="19" t="s">
        <v>658</v>
      </c>
      <c r="C106" s="93" t="s">
        <v>659</v>
      </c>
      <c r="D106" s="54">
        <v>1</v>
      </c>
      <c r="E106" s="48">
        <v>3100159</v>
      </c>
      <c r="F106" s="22" t="s">
        <v>660</v>
      </c>
      <c r="G106" s="55">
        <v>2243.56</v>
      </c>
      <c r="H106" s="47">
        <v>0</v>
      </c>
      <c r="I106" s="47">
        <v>0</v>
      </c>
      <c r="J106" s="47">
        <v>0</v>
      </c>
      <c r="K106" s="47">
        <v>0</v>
      </c>
      <c r="L106" s="47">
        <v>0</v>
      </c>
      <c r="M106" s="47">
        <v>0</v>
      </c>
      <c r="N106" s="47">
        <v>0</v>
      </c>
      <c r="O106" s="47">
        <v>0</v>
      </c>
    </row>
    <row r="107" spans="1:15" x14ac:dyDescent="0.25">
      <c r="A107" s="48" t="s">
        <v>1</v>
      </c>
      <c r="B107" s="19" t="s">
        <v>661</v>
      </c>
      <c r="C107" s="93" t="s">
        <v>662</v>
      </c>
      <c r="D107" s="54">
        <v>1</v>
      </c>
      <c r="E107" s="48">
        <v>3101528</v>
      </c>
      <c r="F107" s="22" t="s">
        <v>663</v>
      </c>
      <c r="G107" s="55">
        <v>281.13</v>
      </c>
      <c r="H107" s="47">
        <v>0</v>
      </c>
      <c r="I107" s="47">
        <v>0</v>
      </c>
      <c r="J107" s="47">
        <v>0</v>
      </c>
      <c r="K107" s="47">
        <v>0</v>
      </c>
      <c r="L107" s="47">
        <v>0</v>
      </c>
      <c r="M107" s="47">
        <v>0</v>
      </c>
      <c r="N107" s="47">
        <v>0</v>
      </c>
      <c r="O107" s="47">
        <v>0</v>
      </c>
    </row>
    <row r="108" spans="1:15" x14ac:dyDescent="0.25">
      <c r="A108" s="48" t="s">
        <v>1</v>
      </c>
      <c r="B108" s="19" t="s">
        <v>661</v>
      </c>
      <c r="C108" s="93" t="s">
        <v>662</v>
      </c>
      <c r="D108" s="54">
        <v>1</v>
      </c>
      <c r="E108" s="48">
        <v>4550154</v>
      </c>
      <c r="F108" s="22" t="s">
        <v>663</v>
      </c>
      <c r="G108" s="55">
        <v>-701.06</v>
      </c>
      <c r="H108" s="47">
        <v>0</v>
      </c>
      <c r="I108" s="47">
        <v>0</v>
      </c>
      <c r="J108" s="47">
        <v>0</v>
      </c>
      <c r="K108" s="47">
        <v>0</v>
      </c>
      <c r="L108" s="47">
        <v>0</v>
      </c>
      <c r="M108" s="47">
        <v>0</v>
      </c>
      <c r="N108" s="47">
        <v>0</v>
      </c>
      <c r="O108" s="47">
        <v>0</v>
      </c>
    </row>
    <row r="109" spans="1:15" x14ac:dyDescent="0.25">
      <c r="A109" s="48" t="s">
        <v>1</v>
      </c>
      <c r="B109" s="19" t="s">
        <v>658</v>
      </c>
      <c r="C109" s="93" t="s">
        <v>659</v>
      </c>
      <c r="D109" s="54">
        <v>1</v>
      </c>
      <c r="E109" s="48">
        <v>4800132</v>
      </c>
      <c r="F109" s="22" t="s">
        <v>663</v>
      </c>
      <c r="G109" s="55">
        <v>0</v>
      </c>
      <c r="H109" s="47">
        <v>0</v>
      </c>
      <c r="I109" s="47">
        <v>0</v>
      </c>
      <c r="J109" s="47">
        <v>0</v>
      </c>
      <c r="K109" s="47">
        <v>0</v>
      </c>
      <c r="L109" s="47">
        <v>0</v>
      </c>
      <c r="M109" s="47">
        <v>0</v>
      </c>
      <c r="N109" s="47">
        <v>0</v>
      </c>
      <c r="O109" s="47">
        <v>0</v>
      </c>
    </row>
    <row r="110" spans="1:15" x14ac:dyDescent="0.25">
      <c r="A110" s="51" t="s">
        <v>1</v>
      </c>
      <c r="B110" s="8">
        <v>0</v>
      </c>
      <c r="C110" s="115">
        <v>0</v>
      </c>
      <c r="D110" s="28" t="s">
        <v>391</v>
      </c>
      <c r="E110" s="29" t="s">
        <v>664</v>
      </c>
      <c r="F110" s="30" t="s">
        <v>563</v>
      </c>
      <c r="G110" s="9">
        <f>G106+G107+G108+G109</f>
        <v>1823.63</v>
      </c>
      <c r="H110" s="56">
        <v>893.58</v>
      </c>
      <c r="I110" s="56">
        <v>638.27</v>
      </c>
      <c r="J110" s="56">
        <v>113.07</v>
      </c>
      <c r="K110" s="56">
        <v>178.71</v>
      </c>
      <c r="L110" s="56">
        <v>0</v>
      </c>
      <c r="M110" s="11">
        <f>H110+I110+J110+K110+L110</f>
        <v>1823.6299999999999</v>
      </c>
      <c r="N110" s="11">
        <f>G110-M110</f>
        <v>0</v>
      </c>
      <c r="O110" s="57">
        <v>0</v>
      </c>
    </row>
    <row r="111" spans="1:15" x14ac:dyDescent="0.25">
      <c r="A111" s="34" t="s">
        <v>1</v>
      </c>
      <c r="B111" s="32" t="s">
        <v>1</v>
      </c>
      <c r="C111" s="101" t="s">
        <v>1</v>
      </c>
      <c r="D111" s="33" t="s">
        <v>1</v>
      </c>
      <c r="E111" s="34" t="s">
        <v>1</v>
      </c>
      <c r="F111" s="35" t="s">
        <v>1</v>
      </c>
      <c r="G111" s="32" t="s">
        <v>1</v>
      </c>
      <c r="H111" s="32" t="s">
        <v>1</v>
      </c>
      <c r="I111" s="32" t="s">
        <v>1</v>
      </c>
      <c r="J111" s="32" t="s">
        <v>1</v>
      </c>
      <c r="K111" s="32" t="s">
        <v>1</v>
      </c>
      <c r="L111" s="32" t="s">
        <v>1</v>
      </c>
      <c r="M111" s="32" t="s">
        <v>1</v>
      </c>
      <c r="N111" s="32" t="s">
        <v>1</v>
      </c>
      <c r="O111" s="32" t="s">
        <v>1</v>
      </c>
    </row>
    <row r="112" spans="1:15" x14ac:dyDescent="0.25">
      <c r="A112" s="48" t="s">
        <v>1</v>
      </c>
      <c r="B112" s="19" t="s">
        <v>629</v>
      </c>
      <c r="C112" s="93" t="s">
        <v>630</v>
      </c>
      <c r="D112" s="54">
        <v>1</v>
      </c>
      <c r="E112" s="48">
        <v>3100171</v>
      </c>
      <c r="F112" s="22" t="s">
        <v>665</v>
      </c>
      <c r="G112" s="55">
        <v>0</v>
      </c>
      <c r="H112" s="47">
        <v>0</v>
      </c>
      <c r="I112" s="47">
        <v>0</v>
      </c>
      <c r="J112" s="47">
        <v>0</v>
      </c>
      <c r="K112" s="47">
        <v>0</v>
      </c>
      <c r="L112" s="47">
        <v>0</v>
      </c>
      <c r="M112" s="47">
        <v>0</v>
      </c>
      <c r="N112" s="47">
        <v>0</v>
      </c>
      <c r="O112" s="47">
        <v>0</v>
      </c>
    </row>
    <row r="113" spans="1:15" x14ac:dyDescent="0.25">
      <c r="A113" s="48" t="s">
        <v>1</v>
      </c>
      <c r="B113" s="19" t="s">
        <v>604</v>
      </c>
      <c r="C113" s="93" t="s">
        <v>605</v>
      </c>
      <c r="D113" s="54">
        <v>1</v>
      </c>
      <c r="E113" s="48">
        <v>3101560</v>
      </c>
      <c r="F113" s="22" t="s">
        <v>666</v>
      </c>
      <c r="G113" s="55">
        <v>0</v>
      </c>
      <c r="H113" s="47">
        <v>0</v>
      </c>
      <c r="I113" s="47">
        <v>0</v>
      </c>
      <c r="J113" s="47">
        <v>0</v>
      </c>
      <c r="K113" s="47">
        <v>0</v>
      </c>
      <c r="L113" s="47">
        <v>0</v>
      </c>
      <c r="M113" s="47">
        <v>0</v>
      </c>
      <c r="N113" s="47">
        <v>0</v>
      </c>
      <c r="O113" s="47">
        <v>0</v>
      </c>
    </row>
    <row r="114" spans="1:15" x14ac:dyDescent="0.25">
      <c r="A114" s="48" t="s">
        <v>1</v>
      </c>
      <c r="B114" s="19" t="s">
        <v>604</v>
      </c>
      <c r="C114" s="93" t="s">
        <v>605</v>
      </c>
      <c r="D114" s="54">
        <v>1</v>
      </c>
      <c r="E114" s="48">
        <v>4550161</v>
      </c>
      <c r="F114" s="22" t="s">
        <v>667</v>
      </c>
      <c r="G114" s="55">
        <v>0</v>
      </c>
      <c r="H114" s="47">
        <v>0</v>
      </c>
      <c r="I114" s="47">
        <v>0</v>
      </c>
      <c r="J114" s="47">
        <v>0</v>
      </c>
      <c r="K114" s="47">
        <v>0</v>
      </c>
      <c r="L114" s="47">
        <v>0</v>
      </c>
      <c r="M114" s="47">
        <v>0</v>
      </c>
      <c r="N114" s="47">
        <v>0</v>
      </c>
      <c r="O114" s="47">
        <v>0</v>
      </c>
    </row>
    <row r="115" spans="1:15" x14ac:dyDescent="0.25">
      <c r="A115" s="48" t="s">
        <v>1</v>
      </c>
      <c r="B115" s="19" t="s">
        <v>601</v>
      </c>
      <c r="C115" s="93" t="s">
        <v>602</v>
      </c>
      <c r="D115" s="54">
        <v>1</v>
      </c>
      <c r="E115" s="48">
        <v>4800136</v>
      </c>
      <c r="F115" s="22" t="s">
        <v>668</v>
      </c>
      <c r="G115" s="55">
        <v>0</v>
      </c>
      <c r="H115" s="47">
        <v>0</v>
      </c>
      <c r="I115" s="47">
        <v>0</v>
      </c>
      <c r="J115" s="47">
        <v>0</v>
      </c>
      <c r="K115" s="47">
        <v>0</v>
      </c>
      <c r="L115" s="47">
        <v>0</v>
      </c>
      <c r="M115" s="47">
        <v>0</v>
      </c>
      <c r="N115" s="47">
        <v>0</v>
      </c>
      <c r="O115" s="47">
        <v>0</v>
      </c>
    </row>
    <row r="116" spans="1:15" x14ac:dyDescent="0.25">
      <c r="A116" s="85" t="s">
        <v>1</v>
      </c>
      <c r="B116" s="8">
        <v>0</v>
      </c>
      <c r="C116" s="115">
        <v>0</v>
      </c>
      <c r="D116" s="28" t="s">
        <v>391</v>
      </c>
      <c r="E116" s="29" t="s">
        <v>669</v>
      </c>
      <c r="F116" s="30" t="s">
        <v>563</v>
      </c>
      <c r="G116" s="9">
        <f>G112+G113+G114+G115</f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11">
        <f>H116+I116+J116+K116+L116</f>
        <v>0</v>
      </c>
      <c r="N116" s="11">
        <f>G116-M116</f>
        <v>0</v>
      </c>
      <c r="O116" s="57">
        <v>0</v>
      </c>
    </row>
    <row r="117" spans="1:15" x14ac:dyDescent="0.25">
      <c r="A117" s="34" t="s">
        <v>1</v>
      </c>
      <c r="B117" s="32" t="s">
        <v>1</v>
      </c>
      <c r="C117" s="101" t="s">
        <v>1</v>
      </c>
      <c r="D117" s="33" t="s">
        <v>1</v>
      </c>
      <c r="E117" s="34" t="s">
        <v>1</v>
      </c>
      <c r="F117" s="35" t="s">
        <v>1</v>
      </c>
      <c r="G117" s="32" t="s">
        <v>1</v>
      </c>
      <c r="H117" s="32" t="s">
        <v>1</v>
      </c>
      <c r="I117" s="32" t="s">
        <v>1</v>
      </c>
      <c r="J117" s="32" t="s">
        <v>1</v>
      </c>
      <c r="K117" s="32" t="s">
        <v>1</v>
      </c>
      <c r="L117" s="32" t="s">
        <v>1</v>
      </c>
      <c r="M117" s="32" t="s">
        <v>1</v>
      </c>
      <c r="N117" s="32" t="s">
        <v>1</v>
      </c>
      <c r="O117" s="32" t="s">
        <v>1</v>
      </c>
    </row>
    <row r="118" spans="1:15" x14ac:dyDescent="0.25">
      <c r="A118" s="48" t="s">
        <v>1</v>
      </c>
      <c r="B118" s="19" t="s">
        <v>601</v>
      </c>
      <c r="C118" s="93" t="s">
        <v>602</v>
      </c>
      <c r="D118" s="54">
        <v>1</v>
      </c>
      <c r="E118" s="48">
        <v>3100167</v>
      </c>
      <c r="F118" s="22" t="s">
        <v>670</v>
      </c>
      <c r="G118" s="55">
        <v>0</v>
      </c>
      <c r="H118" s="47">
        <v>0</v>
      </c>
      <c r="I118" s="47">
        <v>0</v>
      </c>
      <c r="J118" s="47">
        <v>0</v>
      </c>
      <c r="K118" s="47">
        <v>0</v>
      </c>
      <c r="L118" s="47">
        <v>0</v>
      </c>
      <c r="M118" s="47">
        <v>0</v>
      </c>
      <c r="N118" s="47">
        <v>0</v>
      </c>
      <c r="O118" s="47">
        <v>0</v>
      </c>
    </row>
    <row r="119" spans="1:15" x14ac:dyDescent="0.25">
      <c r="A119" s="48" t="s">
        <v>1</v>
      </c>
      <c r="B119" s="19" t="s">
        <v>604</v>
      </c>
      <c r="C119" s="93" t="s">
        <v>605</v>
      </c>
      <c r="D119" s="54">
        <v>1</v>
      </c>
      <c r="E119" s="48">
        <v>3101559</v>
      </c>
      <c r="F119" s="22" t="s">
        <v>671</v>
      </c>
      <c r="G119" s="55">
        <v>0</v>
      </c>
      <c r="H119" s="47">
        <v>0</v>
      </c>
      <c r="I119" s="47">
        <v>0</v>
      </c>
      <c r="J119" s="47">
        <v>0</v>
      </c>
      <c r="K119" s="47">
        <v>0</v>
      </c>
      <c r="L119" s="47">
        <v>0</v>
      </c>
      <c r="M119" s="47">
        <v>0</v>
      </c>
      <c r="N119" s="47">
        <v>0</v>
      </c>
      <c r="O119" s="47">
        <v>0</v>
      </c>
    </row>
    <row r="120" spans="1:15" x14ac:dyDescent="0.25">
      <c r="A120" s="48" t="s">
        <v>1</v>
      </c>
      <c r="B120" s="19" t="s">
        <v>604</v>
      </c>
      <c r="C120" s="93" t="s">
        <v>605</v>
      </c>
      <c r="D120" s="54">
        <v>1</v>
      </c>
      <c r="E120" s="48">
        <v>4550160</v>
      </c>
      <c r="F120" s="22" t="s">
        <v>672</v>
      </c>
      <c r="G120" s="55">
        <v>0</v>
      </c>
      <c r="H120" s="47">
        <v>0</v>
      </c>
      <c r="I120" s="47">
        <v>0</v>
      </c>
      <c r="J120" s="47">
        <v>0</v>
      </c>
      <c r="K120" s="47">
        <v>0</v>
      </c>
      <c r="L120" s="47">
        <v>0</v>
      </c>
      <c r="M120" s="47">
        <v>0</v>
      </c>
      <c r="N120" s="47">
        <v>0</v>
      </c>
      <c r="O120" s="47">
        <v>0</v>
      </c>
    </row>
    <row r="121" spans="1:15" x14ac:dyDescent="0.25">
      <c r="A121" s="48" t="s">
        <v>1</v>
      </c>
      <c r="B121" s="19" t="s">
        <v>601</v>
      </c>
      <c r="C121" s="93" t="s">
        <v>602</v>
      </c>
      <c r="D121" s="54">
        <v>1</v>
      </c>
      <c r="E121" s="48">
        <v>4800135</v>
      </c>
      <c r="F121" s="22" t="s">
        <v>673</v>
      </c>
      <c r="G121" s="55">
        <v>0</v>
      </c>
      <c r="H121" s="47">
        <v>0</v>
      </c>
      <c r="I121" s="47">
        <v>0</v>
      </c>
      <c r="J121" s="47">
        <v>0</v>
      </c>
      <c r="K121" s="47">
        <v>0</v>
      </c>
      <c r="L121" s="47">
        <v>0</v>
      </c>
      <c r="M121" s="47">
        <v>0</v>
      </c>
      <c r="N121" s="47">
        <v>0</v>
      </c>
      <c r="O121" s="47">
        <v>0</v>
      </c>
    </row>
    <row r="122" spans="1:15" x14ac:dyDescent="0.25">
      <c r="A122" s="51" t="s">
        <v>1</v>
      </c>
      <c r="B122" s="8">
        <v>0</v>
      </c>
      <c r="C122" s="115">
        <v>0</v>
      </c>
      <c r="D122" s="28" t="s">
        <v>391</v>
      </c>
      <c r="E122" s="29" t="s">
        <v>674</v>
      </c>
      <c r="F122" s="30" t="s">
        <v>563</v>
      </c>
      <c r="G122" s="9">
        <f>G118+G119+G120+G121</f>
        <v>0</v>
      </c>
      <c r="H122" s="56">
        <v>0</v>
      </c>
      <c r="I122" s="56">
        <v>0</v>
      </c>
      <c r="J122" s="56">
        <v>0</v>
      </c>
      <c r="K122" s="56">
        <v>0</v>
      </c>
      <c r="L122" s="56">
        <v>0</v>
      </c>
      <c r="M122" s="11">
        <f>H122+I122+J122+K122+L122</f>
        <v>0</v>
      </c>
      <c r="N122" s="11">
        <f>G122-M122</f>
        <v>0</v>
      </c>
      <c r="O122" s="57">
        <v>0</v>
      </c>
    </row>
    <row r="123" spans="1:15" x14ac:dyDescent="0.25">
      <c r="A123" s="34" t="s">
        <v>1</v>
      </c>
      <c r="B123" s="32" t="s">
        <v>1</v>
      </c>
      <c r="C123" s="101" t="s">
        <v>1</v>
      </c>
      <c r="D123" s="33" t="s">
        <v>1</v>
      </c>
      <c r="E123" s="34" t="s">
        <v>1</v>
      </c>
      <c r="F123" s="35" t="s">
        <v>1</v>
      </c>
      <c r="G123" s="32" t="s">
        <v>1</v>
      </c>
      <c r="H123" s="32" t="s">
        <v>1</v>
      </c>
      <c r="I123" s="32" t="s">
        <v>1</v>
      </c>
      <c r="J123" s="32" t="s">
        <v>1</v>
      </c>
      <c r="K123" s="32" t="s">
        <v>1</v>
      </c>
      <c r="L123" s="32" t="s">
        <v>1</v>
      </c>
      <c r="M123" s="32" t="s">
        <v>1</v>
      </c>
      <c r="N123" s="32" t="s">
        <v>1</v>
      </c>
      <c r="O123" s="32" t="s">
        <v>1</v>
      </c>
    </row>
    <row r="124" spans="1:15" ht="21" x14ac:dyDescent="0.25">
      <c r="A124" s="48" t="s">
        <v>1</v>
      </c>
      <c r="B124" s="19" t="s">
        <v>591</v>
      </c>
      <c r="C124" s="93" t="s">
        <v>571</v>
      </c>
      <c r="D124" s="54">
        <v>1</v>
      </c>
      <c r="E124" s="48">
        <v>3100172</v>
      </c>
      <c r="F124" s="22" t="s">
        <v>675</v>
      </c>
      <c r="G124" s="55">
        <v>0</v>
      </c>
      <c r="H124" s="47">
        <v>0</v>
      </c>
      <c r="I124" s="47">
        <v>0</v>
      </c>
      <c r="J124" s="47">
        <v>0</v>
      </c>
      <c r="K124" s="47">
        <v>0</v>
      </c>
      <c r="L124" s="47">
        <v>0</v>
      </c>
      <c r="M124" s="47">
        <v>0</v>
      </c>
      <c r="N124" s="47">
        <v>0</v>
      </c>
      <c r="O124" s="47">
        <v>0</v>
      </c>
    </row>
    <row r="125" spans="1:15" ht="21" x14ac:dyDescent="0.25">
      <c r="A125" s="48" t="s">
        <v>1</v>
      </c>
      <c r="B125" s="19" t="s">
        <v>594</v>
      </c>
      <c r="C125" s="93" t="s">
        <v>595</v>
      </c>
      <c r="D125" s="54">
        <v>1</v>
      </c>
      <c r="E125" s="48">
        <v>3101545</v>
      </c>
      <c r="F125" s="22" t="s">
        <v>676</v>
      </c>
      <c r="G125" s="55">
        <v>0</v>
      </c>
      <c r="H125" s="47">
        <v>0</v>
      </c>
      <c r="I125" s="47">
        <v>0</v>
      </c>
      <c r="J125" s="47">
        <v>0</v>
      </c>
      <c r="K125" s="47">
        <v>0</v>
      </c>
      <c r="L125" s="47">
        <v>0</v>
      </c>
      <c r="M125" s="47">
        <v>0</v>
      </c>
      <c r="N125" s="47">
        <v>0</v>
      </c>
      <c r="O125" s="47">
        <v>0</v>
      </c>
    </row>
    <row r="126" spans="1:15" ht="21" x14ac:dyDescent="0.25">
      <c r="A126" s="48" t="s">
        <v>1</v>
      </c>
      <c r="B126" s="19" t="s">
        <v>594</v>
      </c>
      <c r="C126" s="93" t="s">
        <v>595</v>
      </c>
      <c r="D126" s="54">
        <v>1</v>
      </c>
      <c r="E126" s="48">
        <v>4550162</v>
      </c>
      <c r="F126" s="22" t="s">
        <v>677</v>
      </c>
      <c r="G126" s="55">
        <v>0</v>
      </c>
      <c r="H126" s="47">
        <v>0</v>
      </c>
      <c r="I126" s="47">
        <v>0</v>
      </c>
      <c r="J126" s="47">
        <v>0</v>
      </c>
      <c r="K126" s="47">
        <v>0</v>
      </c>
      <c r="L126" s="47">
        <v>0</v>
      </c>
      <c r="M126" s="47">
        <v>0</v>
      </c>
      <c r="N126" s="47">
        <v>0</v>
      </c>
      <c r="O126" s="47">
        <v>0</v>
      </c>
    </row>
    <row r="127" spans="1:15" x14ac:dyDescent="0.25">
      <c r="A127" s="51" t="s">
        <v>1</v>
      </c>
      <c r="B127" s="8">
        <v>0</v>
      </c>
      <c r="C127" s="115">
        <v>0</v>
      </c>
      <c r="D127" s="28" t="s">
        <v>391</v>
      </c>
      <c r="E127" s="29" t="s">
        <v>678</v>
      </c>
      <c r="F127" s="30" t="s">
        <v>563</v>
      </c>
      <c r="G127" s="9">
        <f>G124+G125+G126</f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11">
        <f>H127+I127+J127+K127+L127</f>
        <v>0</v>
      </c>
      <c r="N127" s="11">
        <f>G127-M127</f>
        <v>0</v>
      </c>
      <c r="O127" s="57">
        <v>0</v>
      </c>
    </row>
    <row r="128" spans="1:15" x14ac:dyDescent="0.25">
      <c r="A128" s="34" t="s">
        <v>1</v>
      </c>
      <c r="B128" s="32" t="s">
        <v>1</v>
      </c>
      <c r="C128" s="101" t="s">
        <v>1</v>
      </c>
      <c r="D128" s="33" t="s">
        <v>1</v>
      </c>
      <c r="E128" s="34" t="s">
        <v>1</v>
      </c>
      <c r="F128" s="35" t="s">
        <v>1</v>
      </c>
      <c r="G128" s="32" t="s">
        <v>1</v>
      </c>
      <c r="H128" s="32" t="s">
        <v>1</v>
      </c>
      <c r="I128" s="32" t="s">
        <v>1</v>
      </c>
      <c r="J128" s="32" t="s">
        <v>1</v>
      </c>
      <c r="K128" s="32" t="s">
        <v>1</v>
      </c>
      <c r="L128" s="32" t="s">
        <v>1</v>
      </c>
      <c r="M128" s="32" t="s">
        <v>1</v>
      </c>
      <c r="N128" s="32" t="s">
        <v>1</v>
      </c>
      <c r="O128" s="32" t="s">
        <v>1</v>
      </c>
    </row>
    <row r="129" spans="1:15" ht="21" x14ac:dyDescent="0.25">
      <c r="A129" s="48" t="s">
        <v>1</v>
      </c>
      <c r="B129" s="19" t="s">
        <v>679</v>
      </c>
      <c r="C129" s="93" t="s">
        <v>680</v>
      </c>
      <c r="D129" s="54">
        <v>1</v>
      </c>
      <c r="E129" s="48">
        <v>3100161</v>
      </c>
      <c r="F129" s="22" t="s">
        <v>681</v>
      </c>
      <c r="G129" s="55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11">
        <f>H129+I129+J129+K129+L129</f>
        <v>0</v>
      </c>
      <c r="N129" s="11">
        <f>G129-M129</f>
        <v>0</v>
      </c>
      <c r="O129" s="57">
        <v>0</v>
      </c>
    </row>
    <row r="130" spans="1:15" x14ac:dyDescent="0.25">
      <c r="A130" s="48" t="s">
        <v>10</v>
      </c>
      <c r="B130" s="19" t="s">
        <v>682</v>
      </c>
      <c r="C130" s="93" t="s">
        <v>683</v>
      </c>
      <c r="D130" s="54">
        <v>1</v>
      </c>
      <c r="E130" s="48">
        <v>3100169</v>
      </c>
      <c r="F130" s="22" t="s">
        <v>684</v>
      </c>
      <c r="G130" s="55">
        <v>350052.04</v>
      </c>
      <c r="H130" s="56">
        <v>0</v>
      </c>
      <c r="I130" s="56">
        <v>350052.04</v>
      </c>
      <c r="J130" s="56">
        <v>0</v>
      </c>
      <c r="K130" s="56">
        <v>0</v>
      </c>
      <c r="L130" s="56">
        <v>0</v>
      </c>
      <c r="M130" s="11">
        <f>H130+I130+J130+K130+L130</f>
        <v>350052.04</v>
      </c>
      <c r="N130" s="11">
        <f>G130-M130</f>
        <v>0</v>
      </c>
      <c r="O130" s="57">
        <v>0</v>
      </c>
    </row>
    <row r="131" spans="1:15" x14ac:dyDescent="0.25">
      <c r="A131" s="48" t="s">
        <v>10</v>
      </c>
      <c r="B131" s="19" t="s">
        <v>682</v>
      </c>
      <c r="C131" s="93" t="s">
        <v>683</v>
      </c>
      <c r="D131" s="54">
        <v>1</v>
      </c>
      <c r="E131" s="48">
        <v>3100170</v>
      </c>
      <c r="F131" s="22" t="s">
        <v>685</v>
      </c>
      <c r="G131" s="55">
        <v>156287.91</v>
      </c>
      <c r="H131" s="56">
        <v>0</v>
      </c>
      <c r="I131" s="56">
        <v>0</v>
      </c>
      <c r="J131" s="56">
        <v>156287.91</v>
      </c>
      <c r="K131" s="56">
        <v>0</v>
      </c>
      <c r="L131" s="56">
        <v>0</v>
      </c>
      <c r="M131" s="11">
        <f>H131+I131+J131+K131+L131</f>
        <v>156287.91</v>
      </c>
      <c r="N131" s="11">
        <f>G131-M131</f>
        <v>0</v>
      </c>
      <c r="O131" s="57">
        <v>0</v>
      </c>
    </row>
    <row r="132" spans="1:15" x14ac:dyDescent="0.25">
      <c r="A132" s="48" t="s">
        <v>10</v>
      </c>
      <c r="B132" s="19" t="s">
        <v>686</v>
      </c>
      <c r="C132" s="93" t="s">
        <v>687</v>
      </c>
      <c r="D132" s="54">
        <v>1</v>
      </c>
      <c r="E132" s="48">
        <v>3100173</v>
      </c>
      <c r="F132" s="22" t="s">
        <v>688</v>
      </c>
      <c r="G132" s="55">
        <v>932610.63</v>
      </c>
      <c r="H132" s="56">
        <v>0</v>
      </c>
      <c r="I132" s="56">
        <v>0</v>
      </c>
      <c r="J132" s="56">
        <v>932610.63</v>
      </c>
      <c r="K132" s="56">
        <v>0</v>
      </c>
      <c r="L132" s="56">
        <v>0</v>
      </c>
      <c r="M132" s="11">
        <f>H132+I132+J132+K132+L132</f>
        <v>932610.63</v>
      </c>
      <c r="N132" s="11">
        <f>G132-M132</f>
        <v>0</v>
      </c>
      <c r="O132" s="57">
        <v>0</v>
      </c>
    </row>
    <row r="133" spans="1:15" x14ac:dyDescent="0.25">
      <c r="A133" s="51" t="s">
        <v>1</v>
      </c>
      <c r="B133" s="8">
        <v>0</v>
      </c>
      <c r="C133" s="115">
        <v>0</v>
      </c>
      <c r="D133" s="28" t="s">
        <v>391</v>
      </c>
      <c r="E133" s="29" t="s">
        <v>689</v>
      </c>
      <c r="F133" s="30" t="s">
        <v>690</v>
      </c>
      <c r="G133" s="9">
        <f t="shared" ref="G133:L133" si="0">G129+G130+G131+G132</f>
        <v>1438950.58</v>
      </c>
      <c r="H133" s="9">
        <f t="shared" si="0"/>
        <v>0</v>
      </c>
      <c r="I133" s="9">
        <f t="shared" si="0"/>
        <v>350052.04</v>
      </c>
      <c r="J133" s="9">
        <f t="shared" si="0"/>
        <v>1088898.54</v>
      </c>
      <c r="K133" s="9">
        <f t="shared" si="0"/>
        <v>0</v>
      </c>
      <c r="L133" s="9">
        <f t="shared" si="0"/>
        <v>0</v>
      </c>
      <c r="M133" s="11">
        <f>H133+I133+J133+K133+L133</f>
        <v>1438950.58</v>
      </c>
      <c r="N133" s="11">
        <f>G133-M133</f>
        <v>0</v>
      </c>
      <c r="O133" s="9">
        <f>O129+O130+O131+O132</f>
        <v>0</v>
      </c>
    </row>
    <row r="134" spans="1:15" x14ac:dyDescent="0.25">
      <c r="A134" s="48" t="s">
        <v>1</v>
      </c>
      <c r="B134" s="19" t="s">
        <v>557</v>
      </c>
      <c r="C134" s="93" t="s">
        <v>558</v>
      </c>
      <c r="D134" s="54">
        <v>1</v>
      </c>
      <c r="E134" s="48">
        <v>4550159</v>
      </c>
      <c r="F134" s="22" t="s">
        <v>691</v>
      </c>
      <c r="G134" s="55">
        <v>0</v>
      </c>
      <c r="H134" s="47">
        <v>0</v>
      </c>
      <c r="I134" s="47">
        <v>0</v>
      </c>
      <c r="J134" s="47">
        <v>0</v>
      </c>
      <c r="K134" s="47">
        <v>0</v>
      </c>
      <c r="L134" s="47">
        <v>0</v>
      </c>
      <c r="M134" s="47">
        <v>0</v>
      </c>
      <c r="N134" s="47">
        <v>0</v>
      </c>
      <c r="O134" s="47">
        <v>0</v>
      </c>
    </row>
    <row r="135" spans="1:15" ht="21" x14ac:dyDescent="0.25">
      <c r="A135" s="48" t="s">
        <v>1</v>
      </c>
      <c r="B135" s="19" t="s">
        <v>692</v>
      </c>
      <c r="C135" s="93" t="s">
        <v>571</v>
      </c>
      <c r="D135" s="54">
        <v>1</v>
      </c>
      <c r="E135" s="48">
        <v>3100166</v>
      </c>
      <c r="F135" s="22" t="s">
        <v>693</v>
      </c>
      <c r="G135" s="55">
        <v>0</v>
      </c>
      <c r="H135" s="47">
        <v>0</v>
      </c>
      <c r="I135" s="47">
        <v>0</v>
      </c>
      <c r="J135" s="47">
        <v>0</v>
      </c>
      <c r="K135" s="47">
        <v>0</v>
      </c>
      <c r="L135" s="47">
        <v>0</v>
      </c>
      <c r="M135" s="47">
        <v>0</v>
      </c>
      <c r="N135" s="47">
        <v>0</v>
      </c>
      <c r="O135" s="47">
        <v>0</v>
      </c>
    </row>
    <row r="136" spans="1:15" x14ac:dyDescent="0.25">
      <c r="A136" s="48" t="s">
        <v>1</v>
      </c>
      <c r="B136" s="19" t="s">
        <v>557</v>
      </c>
      <c r="C136" s="93" t="s">
        <v>558</v>
      </c>
      <c r="D136" s="54">
        <v>1</v>
      </c>
      <c r="E136" s="48">
        <v>3101558</v>
      </c>
      <c r="F136" s="22" t="s">
        <v>694</v>
      </c>
      <c r="G136" s="55">
        <v>0</v>
      </c>
      <c r="H136" s="47">
        <v>0</v>
      </c>
      <c r="I136" s="47">
        <v>0</v>
      </c>
      <c r="J136" s="47">
        <v>0</v>
      </c>
      <c r="K136" s="47">
        <v>0</v>
      </c>
      <c r="L136" s="47">
        <v>0</v>
      </c>
      <c r="M136" s="47">
        <v>0</v>
      </c>
      <c r="N136" s="47">
        <v>0</v>
      </c>
      <c r="O136" s="47">
        <v>0</v>
      </c>
    </row>
    <row r="137" spans="1:15" x14ac:dyDescent="0.25">
      <c r="A137" s="51" t="s">
        <v>1</v>
      </c>
      <c r="B137" s="8">
        <v>0</v>
      </c>
      <c r="C137" s="115">
        <v>0</v>
      </c>
      <c r="D137" s="28" t="s">
        <v>391</v>
      </c>
      <c r="E137" s="29" t="s">
        <v>695</v>
      </c>
      <c r="F137" s="30" t="s">
        <v>563</v>
      </c>
      <c r="G137" s="9">
        <f>G134+G135+G136</f>
        <v>0</v>
      </c>
      <c r="H137" s="56">
        <v>0</v>
      </c>
      <c r="I137" s="56">
        <v>0</v>
      </c>
      <c r="J137" s="56">
        <v>0</v>
      </c>
      <c r="K137" s="56">
        <v>0</v>
      </c>
      <c r="L137" s="56">
        <v>0</v>
      </c>
      <c r="M137" s="11">
        <f>H137+I137+J137+K137+L137</f>
        <v>0</v>
      </c>
      <c r="N137" s="11">
        <f>G137-M137</f>
        <v>0</v>
      </c>
      <c r="O137" s="57">
        <v>0</v>
      </c>
    </row>
    <row r="138" spans="1:15" x14ac:dyDescent="0.25">
      <c r="A138" s="48" t="s">
        <v>1</v>
      </c>
      <c r="B138" s="19" t="s">
        <v>554</v>
      </c>
      <c r="C138" s="93" t="s">
        <v>555</v>
      </c>
      <c r="D138" s="54">
        <v>1</v>
      </c>
      <c r="E138" s="48">
        <v>3100165</v>
      </c>
      <c r="F138" s="22" t="s">
        <v>696</v>
      </c>
      <c r="G138" s="55">
        <v>0</v>
      </c>
      <c r="H138" s="47">
        <v>0</v>
      </c>
      <c r="I138" s="47">
        <v>0</v>
      </c>
      <c r="J138" s="47">
        <v>0</v>
      </c>
      <c r="K138" s="47">
        <v>0</v>
      </c>
      <c r="L138" s="47">
        <v>0</v>
      </c>
      <c r="M138" s="47">
        <v>0</v>
      </c>
      <c r="N138" s="47">
        <v>0</v>
      </c>
      <c r="O138" s="47">
        <v>0</v>
      </c>
    </row>
    <row r="139" spans="1:15" x14ac:dyDescent="0.25">
      <c r="A139" s="48" t="s">
        <v>1</v>
      </c>
      <c r="B139" s="19" t="s">
        <v>557</v>
      </c>
      <c r="C139" s="93" t="s">
        <v>558</v>
      </c>
      <c r="D139" s="54">
        <v>1</v>
      </c>
      <c r="E139" s="48">
        <v>3101557</v>
      </c>
      <c r="F139" s="22" t="s">
        <v>697</v>
      </c>
      <c r="G139" s="55">
        <v>0</v>
      </c>
      <c r="H139" s="47">
        <v>0</v>
      </c>
      <c r="I139" s="47">
        <v>0</v>
      </c>
      <c r="J139" s="47">
        <v>0</v>
      </c>
      <c r="K139" s="47">
        <v>0</v>
      </c>
      <c r="L139" s="47">
        <v>0</v>
      </c>
      <c r="M139" s="47">
        <v>0</v>
      </c>
      <c r="N139" s="47">
        <v>0</v>
      </c>
      <c r="O139" s="47">
        <v>0</v>
      </c>
    </row>
    <row r="140" spans="1:15" x14ac:dyDescent="0.25">
      <c r="A140" s="48" t="s">
        <v>1</v>
      </c>
      <c r="B140" s="19" t="s">
        <v>557</v>
      </c>
      <c r="C140" s="93" t="s">
        <v>558</v>
      </c>
      <c r="D140" s="54">
        <v>1</v>
      </c>
      <c r="E140" s="48">
        <v>4550158</v>
      </c>
      <c r="F140" s="22" t="s">
        <v>698</v>
      </c>
      <c r="G140" s="55">
        <v>0</v>
      </c>
      <c r="H140" s="47">
        <v>0</v>
      </c>
      <c r="I140" s="47">
        <v>0</v>
      </c>
      <c r="J140" s="47">
        <v>0</v>
      </c>
      <c r="K140" s="47">
        <v>0</v>
      </c>
      <c r="L140" s="47">
        <v>0</v>
      </c>
      <c r="M140" s="47">
        <v>0</v>
      </c>
      <c r="N140" s="47">
        <v>0</v>
      </c>
      <c r="O140" s="47">
        <v>0</v>
      </c>
    </row>
    <row r="141" spans="1:15" x14ac:dyDescent="0.25">
      <c r="A141" s="51" t="s">
        <v>1</v>
      </c>
      <c r="B141" s="8">
        <v>0</v>
      </c>
      <c r="C141" s="115">
        <v>0</v>
      </c>
      <c r="D141" s="28" t="s">
        <v>391</v>
      </c>
      <c r="E141" s="29" t="s">
        <v>699</v>
      </c>
      <c r="F141" s="30" t="s">
        <v>563</v>
      </c>
      <c r="G141" s="9">
        <f>G138+G139+G140</f>
        <v>0</v>
      </c>
      <c r="H141" s="56">
        <v>0</v>
      </c>
      <c r="I141" s="56">
        <v>0</v>
      </c>
      <c r="J141" s="56">
        <v>0</v>
      </c>
      <c r="K141" s="56">
        <v>0</v>
      </c>
      <c r="L141" s="56">
        <v>0</v>
      </c>
      <c r="M141" s="11">
        <f>H141+I141+J141+K141+L141</f>
        <v>0</v>
      </c>
      <c r="N141" s="11">
        <f>G141-M141</f>
        <v>0</v>
      </c>
      <c r="O141" s="57">
        <v>0</v>
      </c>
    </row>
    <row r="142" spans="1:15" ht="21" x14ac:dyDescent="0.25">
      <c r="A142" s="48" t="s">
        <v>1</v>
      </c>
      <c r="B142" s="19" t="s">
        <v>570</v>
      </c>
      <c r="C142" s="93" t="s">
        <v>571</v>
      </c>
      <c r="D142" s="54">
        <v>1</v>
      </c>
      <c r="E142" s="48">
        <v>3100116</v>
      </c>
      <c r="F142" s="22" t="s">
        <v>700</v>
      </c>
      <c r="G142" s="55">
        <v>12096910.75</v>
      </c>
      <c r="H142" s="47">
        <v>0</v>
      </c>
      <c r="I142" s="47">
        <v>0</v>
      </c>
      <c r="J142" s="47">
        <v>0</v>
      </c>
      <c r="K142" s="47">
        <v>0</v>
      </c>
      <c r="L142" s="47">
        <v>0</v>
      </c>
      <c r="M142" s="47">
        <v>0</v>
      </c>
      <c r="N142" s="47">
        <v>0</v>
      </c>
      <c r="O142" s="47">
        <v>0</v>
      </c>
    </row>
    <row r="143" spans="1:15" ht="21" x14ac:dyDescent="0.25">
      <c r="A143" s="48" t="s">
        <v>1</v>
      </c>
      <c r="B143" s="19" t="s">
        <v>570</v>
      </c>
      <c r="C143" s="93" t="s">
        <v>571</v>
      </c>
      <c r="D143" s="54">
        <v>1</v>
      </c>
      <c r="E143" s="48">
        <v>3100147</v>
      </c>
      <c r="F143" s="22" t="s">
        <v>701</v>
      </c>
      <c r="G143" s="55">
        <v>0</v>
      </c>
      <c r="H143" s="47">
        <v>0</v>
      </c>
      <c r="I143" s="47">
        <v>0</v>
      </c>
      <c r="J143" s="47">
        <v>0</v>
      </c>
      <c r="K143" s="47">
        <v>0</v>
      </c>
      <c r="L143" s="47">
        <v>0</v>
      </c>
      <c r="M143" s="47">
        <v>0</v>
      </c>
      <c r="N143" s="47">
        <v>0</v>
      </c>
      <c r="O143" s="47">
        <v>0</v>
      </c>
    </row>
    <row r="144" spans="1:15" ht="21" x14ac:dyDescent="0.25">
      <c r="A144" s="48" t="s">
        <v>1</v>
      </c>
      <c r="B144" s="19" t="s">
        <v>557</v>
      </c>
      <c r="C144" s="93" t="s">
        <v>558</v>
      </c>
      <c r="D144" s="54">
        <v>1</v>
      </c>
      <c r="E144" s="48">
        <v>3101516</v>
      </c>
      <c r="F144" s="22" t="s">
        <v>702</v>
      </c>
      <c r="G144" s="55">
        <v>2286519.04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47">
        <v>0</v>
      </c>
    </row>
    <row r="145" spans="1:15" ht="21" x14ac:dyDescent="0.25">
      <c r="A145" s="48" t="s">
        <v>1</v>
      </c>
      <c r="B145" s="19" t="s">
        <v>557</v>
      </c>
      <c r="C145" s="93" t="s">
        <v>558</v>
      </c>
      <c r="D145" s="54">
        <v>1</v>
      </c>
      <c r="E145" s="48">
        <v>4550116</v>
      </c>
      <c r="F145" s="22" t="s">
        <v>703</v>
      </c>
      <c r="G145" s="55">
        <v>-3496328.48</v>
      </c>
      <c r="H145" s="47">
        <v>0</v>
      </c>
      <c r="I145" s="47">
        <v>0</v>
      </c>
      <c r="J145" s="47">
        <v>0</v>
      </c>
      <c r="K145" s="47">
        <v>0</v>
      </c>
      <c r="L145" s="47">
        <v>0</v>
      </c>
      <c r="M145" s="47">
        <v>0</v>
      </c>
      <c r="N145" s="47">
        <v>0</v>
      </c>
      <c r="O145" s="47">
        <v>0</v>
      </c>
    </row>
    <row r="146" spans="1:15" ht="21" x14ac:dyDescent="0.25">
      <c r="A146" s="48" t="s">
        <v>1</v>
      </c>
      <c r="B146" s="19" t="s">
        <v>570</v>
      </c>
      <c r="C146" s="93" t="s">
        <v>571</v>
      </c>
      <c r="D146" s="54">
        <v>1</v>
      </c>
      <c r="E146" s="48">
        <v>4800116</v>
      </c>
      <c r="F146" s="22" t="s">
        <v>704</v>
      </c>
      <c r="G146" s="55">
        <v>0</v>
      </c>
      <c r="H146" s="47">
        <v>0</v>
      </c>
      <c r="I146" s="47">
        <v>0</v>
      </c>
      <c r="J146" s="47">
        <v>0</v>
      </c>
      <c r="K146" s="47">
        <v>0</v>
      </c>
      <c r="L146" s="47">
        <v>0</v>
      </c>
      <c r="M146" s="47">
        <v>0</v>
      </c>
      <c r="N146" s="47">
        <v>0</v>
      </c>
      <c r="O146" s="47">
        <v>0</v>
      </c>
    </row>
    <row r="147" spans="1:15" x14ac:dyDescent="0.25">
      <c r="A147" s="51" t="s">
        <v>1</v>
      </c>
      <c r="B147" s="8">
        <v>0</v>
      </c>
      <c r="C147" s="115">
        <v>0</v>
      </c>
      <c r="D147" s="28" t="s">
        <v>391</v>
      </c>
      <c r="E147" s="29" t="s">
        <v>705</v>
      </c>
      <c r="F147" s="30" t="s">
        <v>563</v>
      </c>
      <c r="G147" s="9">
        <f>G142+G143+G144+G145+G146</f>
        <v>10887101.309999999</v>
      </c>
      <c r="H147" s="56">
        <v>6137385.6200000001</v>
      </c>
      <c r="I147" s="56">
        <v>4725001.97</v>
      </c>
      <c r="J147" s="56">
        <v>1850.81</v>
      </c>
      <c r="K147" s="56">
        <v>22862.91</v>
      </c>
      <c r="L147" s="56">
        <v>0</v>
      </c>
      <c r="M147" s="11">
        <f t="shared" ref="M147:M152" si="1">H147+I147+J147+K147+L147</f>
        <v>10887101.310000001</v>
      </c>
      <c r="N147" s="11">
        <f t="shared" ref="N147:N152" si="2">G147-M147</f>
        <v>0</v>
      </c>
      <c r="O147" s="57">
        <v>0</v>
      </c>
    </row>
    <row r="148" spans="1:15" ht="21" x14ac:dyDescent="0.25">
      <c r="A148" s="48" t="s">
        <v>1</v>
      </c>
      <c r="B148" s="19" t="s">
        <v>692</v>
      </c>
      <c r="C148" s="93" t="s">
        <v>571</v>
      </c>
      <c r="D148" s="54">
        <v>1</v>
      </c>
      <c r="E148" s="48">
        <v>3100142</v>
      </c>
      <c r="F148" s="22" t="s">
        <v>706</v>
      </c>
      <c r="G148" s="55">
        <v>672979.64</v>
      </c>
      <c r="H148" s="56">
        <v>625871.06999999995</v>
      </c>
      <c r="I148" s="56">
        <v>40378.78</v>
      </c>
      <c r="J148" s="56">
        <v>0</v>
      </c>
      <c r="K148" s="56">
        <v>6729.79</v>
      </c>
      <c r="L148" s="56">
        <v>0</v>
      </c>
      <c r="M148" s="11">
        <f t="shared" si="1"/>
        <v>672979.64</v>
      </c>
      <c r="N148" s="11">
        <f t="shared" si="2"/>
        <v>0</v>
      </c>
      <c r="O148" s="57">
        <v>672979.64</v>
      </c>
    </row>
    <row r="149" spans="1:15" x14ac:dyDescent="0.25">
      <c r="A149" s="48" t="s">
        <v>1</v>
      </c>
      <c r="B149" s="19" t="s">
        <v>557</v>
      </c>
      <c r="C149" s="93" t="s">
        <v>558</v>
      </c>
      <c r="D149" s="54">
        <v>1</v>
      </c>
      <c r="E149" s="48">
        <v>3101539</v>
      </c>
      <c r="F149" s="22" t="s">
        <v>707</v>
      </c>
      <c r="G149" s="55">
        <v>0</v>
      </c>
      <c r="H149" s="56">
        <v>0</v>
      </c>
      <c r="I149" s="56">
        <v>0</v>
      </c>
      <c r="J149" s="56">
        <v>0</v>
      </c>
      <c r="K149" s="56">
        <v>0</v>
      </c>
      <c r="L149" s="56">
        <v>0</v>
      </c>
      <c r="M149" s="11">
        <f t="shared" si="1"/>
        <v>0</v>
      </c>
      <c r="N149" s="11">
        <f t="shared" si="2"/>
        <v>0</v>
      </c>
      <c r="O149" s="57">
        <v>0</v>
      </c>
    </row>
    <row r="150" spans="1:15" x14ac:dyDescent="0.25">
      <c r="A150" s="48" t="s">
        <v>1</v>
      </c>
      <c r="B150" s="19" t="s">
        <v>557</v>
      </c>
      <c r="C150" s="93" t="s">
        <v>558</v>
      </c>
      <c r="D150" s="54">
        <v>1</v>
      </c>
      <c r="E150" s="48">
        <v>4550142</v>
      </c>
      <c r="F150" s="22" t="s">
        <v>707</v>
      </c>
      <c r="G150" s="55">
        <v>0</v>
      </c>
      <c r="H150" s="56">
        <v>0</v>
      </c>
      <c r="I150" s="56">
        <v>0</v>
      </c>
      <c r="J150" s="56">
        <v>0</v>
      </c>
      <c r="K150" s="56">
        <v>0</v>
      </c>
      <c r="L150" s="56">
        <v>0</v>
      </c>
      <c r="M150" s="11">
        <f t="shared" si="1"/>
        <v>0</v>
      </c>
      <c r="N150" s="11">
        <f t="shared" si="2"/>
        <v>0</v>
      </c>
      <c r="O150" s="57">
        <v>0</v>
      </c>
    </row>
    <row r="151" spans="1:15" ht="21" x14ac:dyDescent="0.25">
      <c r="A151" s="48" t="s">
        <v>1</v>
      </c>
      <c r="B151" s="19" t="s">
        <v>692</v>
      </c>
      <c r="C151" s="93" t="s">
        <v>571</v>
      </c>
      <c r="D151" s="54">
        <v>1</v>
      </c>
      <c r="E151" s="48">
        <v>4800123</v>
      </c>
      <c r="F151" s="22" t="s">
        <v>708</v>
      </c>
      <c r="G151" s="55">
        <v>0</v>
      </c>
      <c r="H151" s="56">
        <v>0</v>
      </c>
      <c r="I151" s="56">
        <v>0</v>
      </c>
      <c r="J151" s="56">
        <v>0</v>
      </c>
      <c r="K151" s="56">
        <v>0</v>
      </c>
      <c r="L151" s="56">
        <v>0</v>
      </c>
      <c r="M151" s="11">
        <f t="shared" si="1"/>
        <v>0</v>
      </c>
      <c r="N151" s="11">
        <f t="shared" si="2"/>
        <v>0</v>
      </c>
      <c r="O151" s="57">
        <v>0</v>
      </c>
    </row>
    <row r="152" spans="1:15" x14ac:dyDescent="0.25">
      <c r="A152" s="51" t="s">
        <v>1</v>
      </c>
      <c r="B152" s="8">
        <v>0</v>
      </c>
      <c r="C152" s="115">
        <v>0</v>
      </c>
      <c r="D152" s="28" t="s">
        <v>391</v>
      </c>
      <c r="E152" s="29" t="s">
        <v>709</v>
      </c>
      <c r="F152" s="30" t="s">
        <v>710</v>
      </c>
      <c r="G152" s="9">
        <f t="shared" ref="G152:L152" si="3">G148+G149+G150+G151</f>
        <v>672979.64</v>
      </c>
      <c r="H152" s="9">
        <f t="shared" si="3"/>
        <v>625871.06999999995</v>
      </c>
      <c r="I152" s="9">
        <f t="shared" si="3"/>
        <v>40378.78</v>
      </c>
      <c r="J152" s="9">
        <f t="shared" si="3"/>
        <v>0</v>
      </c>
      <c r="K152" s="9">
        <f t="shared" si="3"/>
        <v>6729.79</v>
      </c>
      <c r="L152" s="9">
        <f t="shared" si="3"/>
        <v>0</v>
      </c>
      <c r="M152" s="11">
        <f t="shared" si="1"/>
        <v>672979.64</v>
      </c>
      <c r="N152" s="11">
        <f t="shared" si="2"/>
        <v>0</v>
      </c>
      <c r="O152" s="9">
        <f>O147+O148+O149+O150+O151</f>
        <v>672979.64</v>
      </c>
    </row>
    <row r="153" spans="1:15" ht="21" x14ac:dyDescent="0.25">
      <c r="A153" s="48" t="s">
        <v>1</v>
      </c>
      <c r="B153" s="19" t="s">
        <v>570</v>
      </c>
      <c r="C153" s="93" t="s">
        <v>571</v>
      </c>
      <c r="D153" s="54">
        <v>1</v>
      </c>
      <c r="E153" s="48">
        <v>3100117</v>
      </c>
      <c r="F153" s="22" t="s">
        <v>711</v>
      </c>
      <c r="G153" s="55">
        <v>14024314.289999999</v>
      </c>
      <c r="H153" s="47">
        <v>0</v>
      </c>
      <c r="I153" s="47">
        <v>0</v>
      </c>
      <c r="J153" s="47">
        <v>0</v>
      </c>
      <c r="K153" s="47">
        <v>0</v>
      </c>
      <c r="L153" s="47">
        <v>0</v>
      </c>
      <c r="M153" s="47">
        <v>0</v>
      </c>
      <c r="N153" s="47">
        <v>0</v>
      </c>
      <c r="O153" s="47">
        <v>0</v>
      </c>
    </row>
    <row r="154" spans="1:15" x14ac:dyDescent="0.25">
      <c r="A154" s="48" t="s">
        <v>1</v>
      </c>
      <c r="B154" s="19" t="s">
        <v>557</v>
      </c>
      <c r="C154" s="93" t="s">
        <v>558</v>
      </c>
      <c r="D154" s="54">
        <v>1</v>
      </c>
      <c r="E154" s="48">
        <v>3101517</v>
      </c>
      <c r="F154" s="22" t="s">
        <v>712</v>
      </c>
      <c r="G154" s="55">
        <v>588053.77</v>
      </c>
      <c r="H154" s="47">
        <v>0</v>
      </c>
      <c r="I154" s="47">
        <v>0</v>
      </c>
      <c r="J154" s="47">
        <v>0</v>
      </c>
      <c r="K154" s="47">
        <v>0</v>
      </c>
      <c r="L154" s="47">
        <v>0</v>
      </c>
      <c r="M154" s="47">
        <v>0</v>
      </c>
      <c r="N154" s="47">
        <v>0</v>
      </c>
      <c r="O154" s="47">
        <v>0</v>
      </c>
    </row>
    <row r="155" spans="1:15" x14ac:dyDescent="0.25">
      <c r="A155" s="48" t="s">
        <v>1</v>
      </c>
      <c r="B155" s="19" t="s">
        <v>557</v>
      </c>
      <c r="C155" s="93" t="s">
        <v>558</v>
      </c>
      <c r="D155" s="54">
        <v>1</v>
      </c>
      <c r="E155" s="48">
        <v>4550117</v>
      </c>
      <c r="F155" s="22" t="s">
        <v>712</v>
      </c>
      <c r="G155" s="55">
        <v>-1012268.68</v>
      </c>
      <c r="H155" s="47">
        <v>0</v>
      </c>
      <c r="I155" s="47">
        <v>0</v>
      </c>
      <c r="J155" s="47">
        <v>0</v>
      </c>
      <c r="K155" s="47">
        <v>0</v>
      </c>
      <c r="L155" s="47">
        <v>0</v>
      </c>
      <c r="M155" s="47">
        <v>0</v>
      </c>
      <c r="N155" s="47">
        <v>0</v>
      </c>
      <c r="O155" s="47">
        <v>0</v>
      </c>
    </row>
    <row r="156" spans="1:15" ht="21" x14ac:dyDescent="0.25">
      <c r="A156" s="48" t="s">
        <v>1</v>
      </c>
      <c r="B156" s="19" t="s">
        <v>570</v>
      </c>
      <c r="C156" s="93" t="s">
        <v>571</v>
      </c>
      <c r="D156" s="54">
        <v>1</v>
      </c>
      <c r="E156" s="48">
        <v>4800117</v>
      </c>
      <c r="F156" s="22" t="s">
        <v>712</v>
      </c>
      <c r="G156" s="55">
        <v>0</v>
      </c>
      <c r="H156" s="47">
        <v>0</v>
      </c>
      <c r="I156" s="47">
        <v>0</v>
      </c>
      <c r="J156" s="47">
        <v>0</v>
      </c>
      <c r="K156" s="47">
        <v>0</v>
      </c>
      <c r="L156" s="47">
        <v>0</v>
      </c>
      <c r="M156" s="47">
        <v>0</v>
      </c>
      <c r="N156" s="47">
        <v>0</v>
      </c>
      <c r="O156" s="47">
        <v>0</v>
      </c>
    </row>
    <row r="157" spans="1:15" x14ac:dyDescent="0.25">
      <c r="A157" s="51" t="s">
        <v>1</v>
      </c>
      <c r="B157" s="8">
        <v>0</v>
      </c>
      <c r="C157" s="115">
        <v>0</v>
      </c>
      <c r="D157" s="28" t="s">
        <v>391</v>
      </c>
      <c r="E157" s="29" t="s">
        <v>713</v>
      </c>
      <c r="F157" s="30" t="s">
        <v>563</v>
      </c>
      <c r="G157" s="9">
        <f>G153+G154+G155+G156</f>
        <v>13600099.379999999</v>
      </c>
      <c r="H157" s="56">
        <v>5304038.76</v>
      </c>
      <c r="I157" s="56">
        <v>8261788.3700000001</v>
      </c>
      <c r="J157" s="56">
        <v>272</v>
      </c>
      <c r="K157" s="56">
        <v>34000.25</v>
      </c>
      <c r="L157" s="56">
        <v>0</v>
      </c>
      <c r="M157" s="11">
        <f>H157+I157+J157+K157+L157</f>
        <v>13600099.379999999</v>
      </c>
      <c r="N157" s="11">
        <f>G157-M157</f>
        <v>0</v>
      </c>
      <c r="O157" s="57">
        <v>0</v>
      </c>
    </row>
    <row r="158" spans="1:15" ht="21" x14ac:dyDescent="0.25">
      <c r="A158" s="48" t="s">
        <v>1</v>
      </c>
      <c r="B158" s="19" t="s">
        <v>570</v>
      </c>
      <c r="C158" s="93" t="s">
        <v>571</v>
      </c>
      <c r="D158" s="54">
        <v>1</v>
      </c>
      <c r="E158" s="48">
        <v>3100118</v>
      </c>
      <c r="F158" s="22" t="s">
        <v>714</v>
      </c>
      <c r="G158" s="55">
        <v>16241140.73</v>
      </c>
      <c r="H158" s="47">
        <v>0</v>
      </c>
      <c r="I158" s="47">
        <v>0</v>
      </c>
      <c r="J158" s="47">
        <v>0</v>
      </c>
      <c r="K158" s="47">
        <v>0</v>
      </c>
      <c r="L158" s="47">
        <v>0</v>
      </c>
      <c r="M158" s="47">
        <v>0</v>
      </c>
      <c r="N158" s="47">
        <v>0</v>
      </c>
      <c r="O158" s="47">
        <v>0</v>
      </c>
    </row>
    <row r="159" spans="1:15" ht="21" x14ac:dyDescent="0.25">
      <c r="A159" s="48" t="s">
        <v>1</v>
      </c>
      <c r="B159" s="19" t="s">
        <v>557</v>
      </c>
      <c r="C159" s="93" t="s">
        <v>558</v>
      </c>
      <c r="D159" s="54">
        <v>1</v>
      </c>
      <c r="E159" s="48">
        <v>3101518</v>
      </c>
      <c r="F159" s="22" t="s">
        <v>715</v>
      </c>
      <c r="G159" s="55">
        <v>0</v>
      </c>
      <c r="H159" s="47">
        <v>0</v>
      </c>
      <c r="I159" s="47">
        <v>0</v>
      </c>
      <c r="J159" s="47">
        <v>0</v>
      </c>
      <c r="K159" s="47">
        <v>0</v>
      </c>
      <c r="L159" s="47">
        <v>0</v>
      </c>
      <c r="M159" s="47">
        <v>0</v>
      </c>
      <c r="N159" s="47">
        <v>0</v>
      </c>
      <c r="O159" s="47">
        <v>0</v>
      </c>
    </row>
    <row r="160" spans="1:15" ht="21" x14ac:dyDescent="0.25">
      <c r="A160" s="48" t="s">
        <v>1</v>
      </c>
      <c r="B160" s="19" t="s">
        <v>557</v>
      </c>
      <c r="C160" s="93" t="s">
        <v>558</v>
      </c>
      <c r="D160" s="54">
        <v>1</v>
      </c>
      <c r="E160" s="48">
        <v>4550118</v>
      </c>
      <c r="F160" s="22" t="s">
        <v>716</v>
      </c>
      <c r="G160" s="55">
        <v>0</v>
      </c>
      <c r="H160" s="47">
        <v>0</v>
      </c>
      <c r="I160" s="47">
        <v>0</v>
      </c>
      <c r="J160" s="47">
        <v>0</v>
      </c>
      <c r="K160" s="47">
        <v>0</v>
      </c>
      <c r="L160" s="47">
        <v>0</v>
      </c>
      <c r="M160" s="47">
        <v>0</v>
      </c>
      <c r="N160" s="47">
        <v>0</v>
      </c>
      <c r="O160" s="47">
        <v>0</v>
      </c>
    </row>
    <row r="161" spans="1:15" ht="21" x14ac:dyDescent="0.25">
      <c r="A161" s="48" t="s">
        <v>1</v>
      </c>
      <c r="B161" s="19" t="s">
        <v>570</v>
      </c>
      <c r="C161" s="93" t="s">
        <v>571</v>
      </c>
      <c r="D161" s="54">
        <v>1</v>
      </c>
      <c r="E161" s="48">
        <v>4800118</v>
      </c>
      <c r="F161" s="22" t="s">
        <v>717</v>
      </c>
      <c r="G161" s="55">
        <v>0</v>
      </c>
      <c r="H161" s="47">
        <v>0</v>
      </c>
      <c r="I161" s="47">
        <v>0</v>
      </c>
      <c r="J161" s="47">
        <v>0</v>
      </c>
      <c r="K161" s="47">
        <v>0</v>
      </c>
      <c r="L161" s="47">
        <v>0</v>
      </c>
      <c r="M161" s="47">
        <v>0</v>
      </c>
      <c r="N161" s="47">
        <v>0</v>
      </c>
      <c r="O161" s="47">
        <v>0</v>
      </c>
    </row>
    <row r="162" spans="1:15" x14ac:dyDescent="0.25">
      <c r="A162" s="42" t="s">
        <v>1</v>
      </c>
      <c r="B162" s="8">
        <v>0</v>
      </c>
      <c r="C162" s="115">
        <v>0</v>
      </c>
      <c r="D162" s="28" t="s">
        <v>391</v>
      </c>
      <c r="E162" s="29" t="s">
        <v>718</v>
      </c>
      <c r="F162" s="30" t="s">
        <v>563</v>
      </c>
      <c r="G162" s="9">
        <f>G158+G159+G160+G161</f>
        <v>16241140.73</v>
      </c>
      <c r="H162" s="56">
        <v>16241140.73</v>
      </c>
      <c r="I162" s="56">
        <v>0</v>
      </c>
      <c r="J162" s="56">
        <v>0</v>
      </c>
      <c r="K162" s="56">
        <v>0</v>
      </c>
      <c r="L162" s="56">
        <v>0</v>
      </c>
      <c r="M162" s="11">
        <f>H162+I162+J162+K162+L162</f>
        <v>16241140.73</v>
      </c>
      <c r="N162" s="11">
        <f>G162-M162</f>
        <v>0</v>
      </c>
      <c r="O162" s="57">
        <v>0</v>
      </c>
    </row>
    <row r="163" spans="1:15" ht="21" x14ac:dyDescent="0.25">
      <c r="A163" s="48" t="s">
        <v>1</v>
      </c>
      <c r="B163" s="19" t="s">
        <v>570</v>
      </c>
      <c r="C163" s="93" t="s">
        <v>571</v>
      </c>
      <c r="D163" s="54">
        <v>1</v>
      </c>
      <c r="E163" s="48">
        <v>3100139</v>
      </c>
      <c r="F163" s="22" t="s">
        <v>719</v>
      </c>
      <c r="G163" s="55">
        <v>0</v>
      </c>
      <c r="H163" s="47">
        <v>0</v>
      </c>
      <c r="I163" s="47">
        <v>0</v>
      </c>
      <c r="J163" s="47">
        <v>0</v>
      </c>
      <c r="K163" s="47">
        <v>0</v>
      </c>
      <c r="L163" s="47">
        <v>0</v>
      </c>
      <c r="M163" s="47">
        <v>0</v>
      </c>
      <c r="N163" s="47">
        <v>0</v>
      </c>
      <c r="O163" s="47">
        <v>0</v>
      </c>
    </row>
    <row r="164" spans="1:15" x14ac:dyDescent="0.25">
      <c r="A164" s="48" t="s">
        <v>1</v>
      </c>
      <c r="B164" s="19" t="s">
        <v>557</v>
      </c>
      <c r="C164" s="93" t="s">
        <v>558</v>
      </c>
      <c r="D164" s="54">
        <v>1</v>
      </c>
      <c r="E164" s="48">
        <v>3101520</v>
      </c>
      <c r="F164" s="22" t="s">
        <v>719</v>
      </c>
      <c r="G164" s="55">
        <v>0</v>
      </c>
      <c r="H164" s="47">
        <v>0</v>
      </c>
      <c r="I164" s="47">
        <v>0</v>
      </c>
      <c r="J164" s="47">
        <v>0</v>
      </c>
      <c r="K164" s="47">
        <v>0</v>
      </c>
      <c r="L164" s="47">
        <v>0</v>
      </c>
      <c r="M164" s="47">
        <v>0</v>
      </c>
      <c r="N164" s="47">
        <v>0</v>
      </c>
      <c r="O164" s="47">
        <v>0</v>
      </c>
    </row>
    <row r="165" spans="1:15" x14ac:dyDescent="0.25">
      <c r="A165" s="48" t="s">
        <v>1</v>
      </c>
      <c r="B165" s="19" t="s">
        <v>557</v>
      </c>
      <c r="C165" s="93" t="s">
        <v>558</v>
      </c>
      <c r="D165" s="54">
        <v>1</v>
      </c>
      <c r="E165" s="48">
        <v>4550120</v>
      </c>
      <c r="F165" s="22" t="s">
        <v>719</v>
      </c>
      <c r="G165" s="55">
        <v>0</v>
      </c>
      <c r="H165" s="47">
        <v>0</v>
      </c>
      <c r="I165" s="47">
        <v>0</v>
      </c>
      <c r="J165" s="47">
        <v>0</v>
      </c>
      <c r="K165" s="47">
        <v>0</v>
      </c>
      <c r="L165" s="47">
        <v>0</v>
      </c>
      <c r="M165" s="47">
        <v>0</v>
      </c>
      <c r="N165" s="47">
        <v>0</v>
      </c>
      <c r="O165" s="47">
        <v>0</v>
      </c>
    </row>
    <row r="166" spans="1:15" ht="21" x14ac:dyDescent="0.25">
      <c r="A166" s="48" t="s">
        <v>1</v>
      </c>
      <c r="B166" s="19" t="s">
        <v>570</v>
      </c>
      <c r="C166" s="93" t="s">
        <v>571</v>
      </c>
      <c r="D166" s="54">
        <v>1</v>
      </c>
      <c r="E166" s="48">
        <v>4800120</v>
      </c>
      <c r="F166" s="22" t="s">
        <v>719</v>
      </c>
      <c r="G166" s="55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47">
        <v>0</v>
      </c>
    </row>
    <row r="167" spans="1:15" x14ac:dyDescent="0.25">
      <c r="A167" s="51" t="s">
        <v>1</v>
      </c>
      <c r="B167" s="8">
        <v>0</v>
      </c>
      <c r="C167" s="115">
        <v>0</v>
      </c>
      <c r="D167" s="28" t="s">
        <v>391</v>
      </c>
      <c r="E167" s="29" t="s">
        <v>720</v>
      </c>
      <c r="F167" s="30" t="s">
        <v>563</v>
      </c>
      <c r="G167" s="9">
        <f>G163+G164+G165+G166</f>
        <v>0</v>
      </c>
      <c r="H167" s="56">
        <v>0</v>
      </c>
      <c r="I167" s="56">
        <v>0</v>
      </c>
      <c r="J167" s="56">
        <v>0</v>
      </c>
      <c r="K167" s="56">
        <v>0</v>
      </c>
      <c r="L167" s="56">
        <v>0</v>
      </c>
      <c r="M167" s="11">
        <f>H167+I167+J167+K167+L167</f>
        <v>0</v>
      </c>
      <c r="N167" s="11">
        <f>G167-M167</f>
        <v>0</v>
      </c>
      <c r="O167" s="86">
        <v>0</v>
      </c>
    </row>
    <row r="168" spans="1:15" ht="21" x14ac:dyDescent="0.25">
      <c r="A168" s="48" t="s">
        <v>10</v>
      </c>
      <c r="B168" s="19" t="s">
        <v>721</v>
      </c>
      <c r="C168" s="93" t="s">
        <v>722</v>
      </c>
      <c r="D168" s="54">
        <v>1</v>
      </c>
      <c r="E168" s="48">
        <v>3100148</v>
      </c>
      <c r="F168" s="22" t="s">
        <v>723</v>
      </c>
      <c r="G168" s="55">
        <v>15659911.439999999</v>
      </c>
      <c r="H168" s="56">
        <v>0</v>
      </c>
      <c r="I168" s="56">
        <v>15659911.439999999</v>
      </c>
      <c r="J168" s="56">
        <v>0</v>
      </c>
      <c r="K168" s="56">
        <v>0</v>
      </c>
      <c r="L168" s="56">
        <v>0</v>
      </c>
      <c r="M168" s="11">
        <f>H168+I168+J168+K168+L168</f>
        <v>15659911.439999999</v>
      </c>
      <c r="N168" s="11">
        <f>G168-M168</f>
        <v>0</v>
      </c>
      <c r="O168" s="57">
        <v>0</v>
      </c>
    </row>
    <row r="169" spans="1:15" x14ac:dyDescent="0.25">
      <c r="A169" s="48" t="s">
        <v>10</v>
      </c>
      <c r="B169" s="19" t="s">
        <v>724</v>
      </c>
      <c r="C169" s="93" t="s">
        <v>725</v>
      </c>
      <c r="D169" s="54">
        <v>1</v>
      </c>
      <c r="E169" s="48">
        <v>3100144</v>
      </c>
      <c r="F169" s="22" t="s">
        <v>726</v>
      </c>
      <c r="G169" s="55">
        <v>0</v>
      </c>
      <c r="H169" s="56">
        <v>0</v>
      </c>
      <c r="I169" s="56">
        <v>0</v>
      </c>
      <c r="J169" s="56">
        <v>0</v>
      </c>
      <c r="K169" s="56">
        <v>0</v>
      </c>
      <c r="L169" s="56">
        <v>0</v>
      </c>
      <c r="M169" s="11">
        <f>H169+I169+J169+K169+L169</f>
        <v>0</v>
      </c>
      <c r="N169" s="11">
        <f>G169-M169</f>
        <v>0</v>
      </c>
      <c r="O169" s="57">
        <v>0</v>
      </c>
    </row>
    <row r="170" spans="1:15" x14ac:dyDescent="0.25">
      <c r="A170" s="51" t="s">
        <v>1</v>
      </c>
      <c r="B170" s="8">
        <v>0</v>
      </c>
      <c r="C170" s="115">
        <v>0</v>
      </c>
      <c r="D170" s="28" t="s">
        <v>391</v>
      </c>
      <c r="E170" s="29" t="s">
        <v>727</v>
      </c>
      <c r="F170" s="30" t="s">
        <v>563</v>
      </c>
      <c r="G170" s="9">
        <f t="shared" ref="G170:L170" si="4">G168+G169</f>
        <v>15659911.439999999</v>
      </c>
      <c r="H170" s="11">
        <f t="shared" si="4"/>
        <v>0</v>
      </c>
      <c r="I170" s="11">
        <f t="shared" si="4"/>
        <v>15659911.439999999</v>
      </c>
      <c r="J170" s="11">
        <f t="shared" si="4"/>
        <v>0</v>
      </c>
      <c r="K170" s="11">
        <f t="shared" si="4"/>
        <v>0</v>
      </c>
      <c r="L170" s="11">
        <f t="shared" si="4"/>
        <v>0</v>
      </c>
      <c r="M170" s="11">
        <f>H170+I170+J170+K170+L170</f>
        <v>15659911.439999999</v>
      </c>
      <c r="N170" s="11">
        <f>G170-M170</f>
        <v>0</v>
      </c>
      <c r="O170" s="11">
        <f>O167+O168+O169</f>
        <v>0</v>
      </c>
    </row>
    <row r="171" spans="1:15" x14ac:dyDescent="0.25">
      <c r="A171" s="48" t="s">
        <v>10</v>
      </c>
      <c r="B171" s="19" t="s">
        <v>724</v>
      </c>
      <c r="C171" s="93" t="s">
        <v>725</v>
      </c>
      <c r="D171" s="54">
        <v>1</v>
      </c>
      <c r="E171" s="48">
        <v>3100175</v>
      </c>
      <c r="F171" s="22" t="s">
        <v>728</v>
      </c>
      <c r="G171" s="87">
        <v>152192.37</v>
      </c>
      <c r="H171" s="47">
        <v>0</v>
      </c>
      <c r="I171" s="47">
        <v>0</v>
      </c>
      <c r="J171" s="47">
        <v>0</v>
      </c>
      <c r="K171" s="47">
        <v>0</v>
      </c>
      <c r="L171" s="47">
        <v>0</v>
      </c>
      <c r="M171" s="47">
        <v>0</v>
      </c>
      <c r="N171" s="47">
        <v>0</v>
      </c>
      <c r="O171" s="47">
        <v>0</v>
      </c>
    </row>
    <row r="172" spans="1:15" x14ac:dyDescent="0.25">
      <c r="A172" s="48" t="s">
        <v>1</v>
      </c>
      <c r="B172" s="19" t="s">
        <v>616</v>
      </c>
      <c r="C172" s="93" t="s">
        <v>617</v>
      </c>
      <c r="D172" s="54">
        <v>1</v>
      </c>
      <c r="E172" s="48">
        <v>3101561</v>
      </c>
      <c r="F172" s="22" t="s">
        <v>729</v>
      </c>
      <c r="G172" s="87">
        <v>0</v>
      </c>
      <c r="H172" s="47">
        <v>0</v>
      </c>
      <c r="I172" s="47">
        <v>0</v>
      </c>
      <c r="J172" s="47">
        <v>0</v>
      </c>
      <c r="K172" s="47">
        <v>0</v>
      </c>
      <c r="L172" s="47">
        <v>0</v>
      </c>
      <c r="M172" s="47">
        <v>0</v>
      </c>
      <c r="N172" s="47">
        <v>0</v>
      </c>
      <c r="O172" s="47">
        <v>0</v>
      </c>
    </row>
    <row r="173" spans="1:15" ht="21" x14ac:dyDescent="0.25">
      <c r="A173" s="48" t="s">
        <v>1</v>
      </c>
      <c r="B173" s="19" t="s">
        <v>616</v>
      </c>
      <c r="C173" s="93" t="s">
        <v>617</v>
      </c>
      <c r="D173" s="54">
        <v>1</v>
      </c>
      <c r="E173" s="48">
        <v>4550163</v>
      </c>
      <c r="F173" s="22" t="s">
        <v>730</v>
      </c>
      <c r="G173" s="87">
        <v>0</v>
      </c>
      <c r="H173" s="47">
        <v>0</v>
      </c>
      <c r="I173" s="47">
        <v>0</v>
      </c>
      <c r="J173" s="47">
        <v>0</v>
      </c>
      <c r="K173" s="47">
        <v>0</v>
      </c>
      <c r="L173" s="47">
        <v>0</v>
      </c>
      <c r="M173" s="47">
        <v>0</v>
      </c>
      <c r="N173" s="47">
        <v>0</v>
      </c>
      <c r="O173" s="47">
        <v>0</v>
      </c>
    </row>
    <row r="174" spans="1:15" x14ac:dyDescent="0.25">
      <c r="A174" s="51" t="s">
        <v>1</v>
      </c>
      <c r="B174" s="8">
        <v>0</v>
      </c>
      <c r="C174" s="115">
        <v>0</v>
      </c>
      <c r="D174" s="28" t="s">
        <v>391</v>
      </c>
      <c r="E174" s="29" t="s">
        <v>731</v>
      </c>
      <c r="F174" s="30" t="s">
        <v>563</v>
      </c>
      <c r="G174" s="9">
        <f>G171+G172+G173</f>
        <v>152192.37</v>
      </c>
      <c r="H174" s="56">
        <v>0</v>
      </c>
      <c r="I174" s="56">
        <v>152192.37</v>
      </c>
      <c r="J174" s="56">
        <v>0</v>
      </c>
      <c r="K174" s="56">
        <v>0</v>
      </c>
      <c r="L174" s="56">
        <v>0</v>
      </c>
      <c r="M174" s="11">
        <f>H174+I174+J174+K174+L174</f>
        <v>152192.37</v>
      </c>
      <c r="N174" s="11">
        <f>G174-M174</f>
        <v>0</v>
      </c>
      <c r="O174" s="57">
        <v>0</v>
      </c>
    </row>
    <row r="175" spans="1:15" x14ac:dyDescent="0.25">
      <c r="A175" s="48" t="s">
        <v>1</v>
      </c>
      <c r="B175" s="19" t="s">
        <v>609</v>
      </c>
      <c r="C175" s="93" t="s">
        <v>610</v>
      </c>
      <c r="D175" s="54">
        <v>1</v>
      </c>
      <c r="E175" s="48">
        <v>3100174</v>
      </c>
      <c r="F175" s="22" t="s">
        <v>732</v>
      </c>
      <c r="G175" s="87">
        <v>0</v>
      </c>
      <c r="H175" s="56">
        <v>0</v>
      </c>
      <c r="I175" s="56">
        <v>0</v>
      </c>
      <c r="J175" s="56">
        <v>0</v>
      </c>
      <c r="K175" s="56">
        <v>0</v>
      </c>
      <c r="L175" s="56">
        <v>0</v>
      </c>
      <c r="M175" s="11">
        <f>H175+I175+J175+K175+L175</f>
        <v>0</v>
      </c>
      <c r="N175" s="11">
        <f>G175-M175</f>
        <v>0</v>
      </c>
      <c r="O175" s="57">
        <v>0</v>
      </c>
    </row>
    <row r="176" spans="1:15" x14ac:dyDescent="0.25">
      <c r="A176" s="51" t="s">
        <v>1</v>
      </c>
      <c r="B176" s="8">
        <v>0</v>
      </c>
      <c r="C176" s="115">
        <v>0</v>
      </c>
      <c r="D176" s="28" t="s">
        <v>391</v>
      </c>
      <c r="E176" s="29" t="s">
        <v>733</v>
      </c>
      <c r="F176" s="30" t="s">
        <v>734</v>
      </c>
      <c r="G176" s="9">
        <f t="shared" ref="G176:L176" si="5">G11+G17+G22+G27+G32+G36+G42+G48+G54+G60+G65+G69+G73+G79+G83+G89+G95+G99+G104+G110+G116+G122+G127+G133+G137+G141+G147+G152+G157+G162+G167+G170+G174+G175</f>
        <v>95104726.340000004</v>
      </c>
      <c r="H176" s="9">
        <f t="shared" si="5"/>
        <v>51366377.079999998</v>
      </c>
      <c r="I176" s="9">
        <f t="shared" si="5"/>
        <v>40165471.109999992</v>
      </c>
      <c r="J176" s="9">
        <f t="shared" si="5"/>
        <v>3236225.2699999996</v>
      </c>
      <c r="K176" s="9">
        <f t="shared" si="5"/>
        <v>336652.87999999995</v>
      </c>
      <c r="L176" s="9">
        <f t="shared" si="5"/>
        <v>0</v>
      </c>
      <c r="M176" s="11">
        <f>M11+M17+M22+M27+M32+M36+M42+M48+M54+M60+M65+M69+M73+M79+M83+M89+M95+M99+M104+M110+M116+M122+M127+M133+M137+M141+M147+M152+M157+M162+M167+M170+M174</f>
        <v>95104726.340000004</v>
      </c>
      <c r="N176" s="11">
        <f>N11+N17+N22+N27+N32+N36+N42+N48+N54+N60+N65+N69+N73+N79+N83+N89+N95+N99+N104+N110+N116+N122+N127+N133+N137+N141+N147+N152+N157+N162+N167+N170+N174</f>
        <v>0</v>
      </c>
      <c r="O176" s="9">
        <f>O11+O17+O22+O27+O32+O36+O42+O48+O54+O60+O65+O69+O73+O79+O83+O89+O95+O99+O104+O110+O116+O122+O127+O133+O137+O141+O152+O157+O162+O170+O174+O175</f>
        <v>672979.64</v>
      </c>
    </row>
  </sheetData>
  <mergeCells count="3">
    <mergeCell ref="B3:D3"/>
    <mergeCell ref="E3:F3"/>
    <mergeCell ref="H4:L4"/>
  </mergeCells>
  <pageMargins left="0.11811023622047245" right="0.11811023622047245" top="0.35433070866141736" bottom="0.35433070866141736" header="0.31496062992125984" footer="0.11811023622047245"/>
  <pageSetup paperSize="9" scale="63" fitToHeight="7" orientation="landscape" r:id="rId1"/>
  <headerFooter>
    <oddFooter>&amp;C&amp;F/&amp;A&amp;R&amp;P/&amp;N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8039A-555E-4C8C-8133-22CB3B2504E1}">
  <sheetPr>
    <pageSetUpPr fitToPage="1"/>
  </sheetPr>
  <dimension ref="A1:O78"/>
  <sheetViews>
    <sheetView workbookViewId="0">
      <selection activeCell="D18" sqref="D18"/>
    </sheetView>
  </sheetViews>
  <sheetFormatPr defaultRowHeight="15" x14ac:dyDescent="0.25"/>
  <cols>
    <col min="1" max="1" width="4.5703125" style="1" bestFit="1" customWidth="1"/>
    <col min="2" max="2" width="10" style="1" customWidth="1"/>
    <col min="3" max="3" width="32.7109375" style="3" customWidth="1"/>
    <col min="4" max="4" width="6.42578125" style="1" bestFit="1" customWidth="1"/>
    <col min="5" max="5" width="14.42578125" style="1" customWidth="1"/>
    <col min="6" max="6" width="39" style="3" customWidth="1"/>
    <col min="7" max="7" width="14" style="1" customWidth="1"/>
    <col min="8" max="9" width="10.42578125" style="1" bestFit="1" customWidth="1"/>
    <col min="10" max="10" width="11.28515625" style="1" bestFit="1" customWidth="1"/>
    <col min="11" max="11" width="10.7109375" style="1" bestFit="1" customWidth="1"/>
    <col min="12" max="12" width="13.5703125" style="1" customWidth="1"/>
    <col min="13" max="15" width="14.5703125" style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735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8" t="s">
        <v>19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62" t="s">
        <v>1</v>
      </c>
      <c r="N3" s="62" t="s">
        <v>1</v>
      </c>
      <c r="O3" s="62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62" t="s">
        <v>1</v>
      </c>
      <c r="N4" s="62" t="s">
        <v>1</v>
      </c>
      <c r="O4" s="62" t="s">
        <v>1</v>
      </c>
    </row>
    <row r="5" spans="1:15" x14ac:dyDescent="0.25">
      <c r="A5" s="42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11" t="s">
        <v>9</v>
      </c>
      <c r="N5" s="11" t="s">
        <v>15</v>
      </c>
      <c r="O5" s="11" t="s">
        <v>25</v>
      </c>
    </row>
    <row r="6" spans="1:15" x14ac:dyDescent="0.25">
      <c r="A6" s="42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62" t="s">
        <v>1</v>
      </c>
      <c r="N6" s="62" t="s">
        <v>1</v>
      </c>
      <c r="O6" s="62" t="s">
        <v>1</v>
      </c>
    </row>
    <row r="7" spans="1:15" x14ac:dyDescent="0.25">
      <c r="A7" s="48" t="s">
        <v>1</v>
      </c>
      <c r="B7" s="19" t="s">
        <v>736</v>
      </c>
      <c r="C7" s="93" t="s">
        <v>737</v>
      </c>
      <c r="D7" s="49">
        <v>2</v>
      </c>
      <c r="E7" s="21">
        <v>3100130</v>
      </c>
      <c r="F7" s="22" t="s">
        <v>738</v>
      </c>
      <c r="G7" s="23">
        <v>489573.46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76">
        <v>0</v>
      </c>
      <c r="N7" s="76">
        <v>0</v>
      </c>
      <c r="O7" s="61">
        <v>0</v>
      </c>
    </row>
    <row r="8" spans="1:15" x14ac:dyDescent="0.25">
      <c r="A8" s="48" t="s">
        <v>1</v>
      </c>
      <c r="B8" s="19" t="s">
        <v>739</v>
      </c>
      <c r="C8" s="93" t="s">
        <v>740</v>
      </c>
      <c r="D8" s="49">
        <v>2</v>
      </c>
      <c r="E8" s="21">
        <v>3101530</v>
      </c>
      <c r="F8" s="22" t="s">
        <v>738</v>
      </c>
      <c r="G8" s="23">
        <v>85509.18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76">
        <v>0</v>
      </c>
      <c r="N8" s="76">
        <v>0</v>
      </c>
      <c r="O8" s="61">
        <v>0</v>
      </c>
    </row>
    <row r="9" spans="1:15" x14ac:dyDescent="0.25">
      <c r="A9" s="48" t="s">
        <v>1</v>
      </c>
      <c r="B9" s="19" t="s">
        <v>739</v>
      </c>
      <c r="C9" s="93" t="s">
        <v>740</v>
      </c>
      <c r="D9" s="49">
        <v>2</v>
      </c>
      <c r="E9" s="21">
        <v>4550230</v>
      </c>
      <c r="F9" s="22" t="s">
        <v>738</v>
      </c>
      <c r="G9" s="23">
        <v>-129951.53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76">
        <v>0</v>
      </c>
      <c r="N9" s="76">
        <v>0</v>
      </c>
      <c r="O9" s="61">
        <v>0</v>
      </c>
    </row>
    <row r="10" spans="1:15" x14ac:dyDescent="0.25">
      <c r="A10" s="48" t="s">
        <v>1</v>
      </c>
      <c r="B10" s="19" t="s">
        <v>736</v>
      </c>
      <c r="C10" s="93" t="s">
        <v>737</v>
      </c>
      <c r="D10" s="49">
        <v>2</v>
      </c>
      <c r="E10" s="21">
        <v>4800230</v>
      </c>
      <c r="F10" s="22" t="s">
        <v>738</v>
      </c>
      <c r="G10" s="23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76">
        <v>0</v>
      </c>
      <c r="N10" s="76">
        <v>0</v>
      </c>
      <c r="O10" s="61">
        <v>0</v>
      </c>
    </row>
    <row r="11" spans="1:15" x14ac:dyDescent="0.25">
      <c r="A11" s="51" t="s">
        <v>1</v>
      </c>
      <c r="B11" s="27">
        <v>0</v>
      </c>
      <c r="C11" s="114">
        <v>0</v>
      </c>
      <c r="D11" s="28" t="s">
        <v>391</v>
      </c>
      <c r="E11" s="29" t="s">
        <v>741</v>
      </c>
      <c r="F11" s="30" t="s">
        <v>563</v>
      </c>
      <c r="G11" s="31">
        <f>G7+G8+G9+G10</f>
        <v>445131.11</v>
      </c>
      <c r="H11" s="24">
        <v>0</v>
      </c>
      <c r="I11" s="24">
        <v>0</v>
      </c>
      <c r="J11" s="24">
        <v>0</v>
      </c>
      <c r="K11" s="24">
        <v>445131.11</v>
      </c>
      <c r="L11" s="24">
        <v>0</v>
      </c>
      <c r="M11" s="25">
        <f>H11+I11+J11+K11+L11</f>
        <v>445131.11</v>
      </c>
      <c r="N11" s="25">
        <f>G11-M11</f>
        <v>0</v>
      </c>
      <c r="O11" s="26">
        <v>0</v>
      </c>
    </row>
    <row r="12" spans="1:15" x14ac:dyDescent="0.25">
      <c r="A12" s="48" t="s">
        <v>1</v>
      </c>
      <c r="B12" s="19" t="s">
        <v>736</v>
      </c>
      <c r="C12" s="93" t="s">
        <v>737</v>
      </c>
      <c r="D12" s="49">
        <v>2</v>
      </c>
      <c r="E12" s="21">
        <v>3100131</v>
      </c>
      <c r="F12" s="22" t="s">
        <v>742</v>
      </c>
      <c r="G12" s="23">
        <v>0</v>
      </c>
      <c r="H12" s="61">
        <v>0</v>
      </c>
      <c r="I12" s="61">
        <v>0</v>
      </c>
      <c r="J12" s="61">
        <v>0</v>
      </c>
      <c r="K12" s="61">
        <v>0</v>
      </c>
      <c r="L12" s="61">
        <v>0</v>
      </c>
      <c r="M12" s="76">
        <v>0</v>
      </c>
      <c r="N12" s="76">
        <v>0</v>
      </c>
      <c r="O12" s="61">
        <v>0</v>
      </c>
    </row>
    <row r="13" spans="1:15" x14ac:dyDescent="0.25">
      <c r="A13" s="48" t="s">
        <v>1</v>
      </c>
      <c r="B13" s="19" t="s">
        <v>739</v>
      </c>
      <c r="C13" s="93" t="s">
        <v>740</v>
      </c>
      <c r="D13" s="49">
        <v>2</v>
      </c>
      <c r="E13" s="21">
        <v>3101531</v>
      </c>
      <c r="F13" s="22" t="s">
        <v>742</v>
      </c>
      <c r="G13" s="23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76">
        <v>0</v>
      </c>
      <c r="N13" s="76">
        <v>0</v>
      </c>
      <c r="O13" s="61">
        <v>0</v>
      </c>
    </row>
    <row r="14" spans="1:15" x14ac:dyDescent="0.25">
      <c r="A14" s="48" t="s">
        <v>1</v>
      </c>
      <c r="B14" s="19" t="s">
        <v>739</v>
      </c>
      <c r="C14" s="93" t="s">
        <v>740</v>
      </c>
      <c r="D14" s="49">
        <v>2</v>
      </c>
      <c r="E14" s="21">
        <v>4550231</v>
      </c>
      <c r="F14" s="22" t="s">
        <v>742</v>
      </c>
      <c r="G14" s="23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76">
        <v>0</v>
      </c>
      <c r="N14" s="76">
        <v>0</v>
      </c>
      <c r="O14" s="61">
        <v>0</v>
      </c>
    </row>
    <row r="15" spans="1:15" x14ac:dyDescent="0.25">
      <c r="A15" s="48" t="s">
        <v>1</v>
      </c>
      <c r="B15" s="19" t="s">
        <v>736</v>
      </c>
      <c r="C15" s="93" t="s">
        <v>737</v>
      </c>
      <c r="D15" s="49">
        <v>2</v>
      </c>
      <c r="E15" s="21">
        <v>4800231</v>
      </c>
      <c r="F15" s="22" t="s">
        <v>742</v>
      </c>
      <c r="G15" s="23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76">
        <v>0</v>
      </c>
      <c r="N15" s="76">
        <v>0</v>
      </c>
      <c r="O15" s="61">
        <v>0</v>
      </c>
    </row>
    <row r="16" spans="1:15" x14ac:dyDescent="0.25">
      <c r="A16" s="51" t="s">
        <v>1</v>
      </c>
      <c r="B16" s="27">
        <v>0</v>
      </c>
      <c r="C16" s="114">
        <v>0</v>
      </c>
      <c r="D16" s="28" t="s">
        <v>391</v>
      </c>
      <c r="E16" s="29" t="s">
        <v>743</v>
      </c>
      <c r="F16" s="30" t="s">
        <v>563</v>
      </c>
      <c r="G16" s="31">
        <f>G12+G13+G14+G15</f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5">
        <f>H16+I16+J16+K16+L16</f>
        <v>0</v>
      </c>
      <c r="N16" s="25">
        <f>G16-M16</f>
        <v>0</v>
      </c>
      <c r="O16" s="26">
        <v>0</v>
      </c>
    </row>
    <row r="17" spans="1:15" ht="21" x14ac:dyDescent="0.25">
      <c r="A17" s="48" t="s">
        <v>1</v>
      </c>
      <c r="B17" s="19" t="s">
        <v>744</v>
      </c>
      <c r="C17" s="93" t="s">
        <v>745</v>
      </c>
      <c r="D17" s="49">
        <v>2</v>
      </c>
      <c r="E17" s="21">
        <v>3100132</v>
      </c>
      <c r="F17" s="22" t="s">
        <v>746</v>
      </c>
      <c r="G17" s="23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76">
        <v>0</v>
      </c>
      <c r="N17" s="76">
        <v>0</v>
      </c>
      <c r="O17" s="61">
        <v>0</v>
      </c>
    </row>
    <row r="18" spans="1:15" ht="21" x14ac:dyDescent="0.25">
      <c r="A18" s="48" t="s">
        <v>1</v>
      </c>
      <c r="B18" s="19" t="s">
        <v>747</v>
      </c>
      <c r="C18" s="93" t="s">
        <v>748</v>
      </c>
      <c r="D18" s="49">
        <v>2</v>
      </c>
      <c r="E18" s="21">
        <v>3101532</v>
      </c>
      <c r="F18" s="22" t="s">
        <v>746</v>
      </c>
      <c r="G18" s="23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76">
        <v>0</v>
      </c>
      <c r="N18" s="76">
        <v>0</v>
      </c>
      <c r="O18" s="61">
        <v>0</v>
      </c>
    </row>
    <row r="19" spans="1:15" ht="21" x14ac:dyDescent="0.25">
      <c r="A19" s="48" t="s">
        <v>1</v>
      </c>
      <c r="B19" s="19" t="s">
        <v>747</v>
      </c>
      <c r="C19" s="93" t="s">
        <v>748</v>
      </c>
      <c r="D19" s="49">
        <v>2</v>
      </c>
      <c r="E19" s="21">
        <v>4550232</v>
      </c>
      <c r="F19" s="22" t="s">
        <v>746</v>
      </c>
      <c r="G19" s="23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76">
        <v>0</v>
      </c>
      <c r="N19" s="76">
        <v>0</v>
      </c>
      <c r="O19" s="61">
        <v>0</v>
      </c>
    </row>
    <row r="20" spans="1:15" ht="21" x14ac:dyDescent="0.25">
      <c r="A20" s="48" t="s">
        <v>1</v>
      </c>
      <c r="B20" s="19" t="s">
        <v>744</v>
      </c>
      <c r="C20" s="93" t="s">
        <v>745</v>
      </c>
      <c r="D20" s="49">
        <v>2</v>
      </c>
      <c r="E20" s="21">
        <v>4800232</v>
      </c>
      <c r="F20" s="22" t="s">
        <v>746</v>
      </c>
      <c r="G20" s="23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76">
        <v>0</v>
      </c>
      <c r="N20" s="76">
        <v>0</v>
      </c>
      <c r="O20" s="61">
        <v>0</v>
      </c>
    </row>
    <row r="21" spans="1:15" x14ac:dyDescent="0.25">
      <c r="A21" s="77" t="s">
        <v>1</v>
      </c>
      <c r="B21" s="27">
        <v>0</v>
      </c>
      <c r="C21" s="114">
        <v>0</v>
      </c>
      <c r="D21" s="28" t="s">
        <v>391</v>
      </c>
      <c r="E21" s="29" t="s">
        <v>749</v>
      </c>
      <c r="F21" s="30" t="s">
        <v>563</v>
      </c>
      <c r="G21" s="31">
        <f>G17+G18+G19+G20</f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5">
        <f>H21+I21+J21+K21+L21</f>
        <v>0</v>
      </c>
      <c r="N21" s="25">
        <f>G21-M21</f>
        <v>0</v>
      </c>
      <c r="O21" s="26">
        <v>0</v>
      </c>
    </row>
    <row r="22" spans="1:15" ht="21" x14ac:dyDescent="0.25">
      <c r="A22" s="48" t="s">
        <v>1</v>
      </c>
      <c r="B22" s="19" t="s">
        <v>744</v>
      </c>
      <c r="C22" s="93" t="s">
        <v>745</v>
      </c>
      <c r="D22" s="49">
        <v>2</v>
      </c>
      <c r="E22" s="21">
        <v>3100133</v>
      </c>
      <c r="F22" s="22" t="s">
        <v>750</v>
      </c>
      <c r="G22" s="23">
        <v>10752.25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76">
        <v>0</v>
      </c>
      <c r="N22" s="76">
        <v>0</v>
      </c>
      <c r="O22" s="61">
        <v>0</v>
      </c>
    </row>
    <row r="23" spans="1:15" ht="21" x14ac:dyDescent="0.25">
      <c r="A23" s="48" t="s">
        <v>1</v>
      </c>
      <c r="B23" s="19" t="s">
        <v>747</v>
      </c>
      <c r="C23" s="93" t="s">
        <v>748</v>
      </c>
      <c r="D23" s="49">
        <v>2</v>
      </c>
      <c r="E23" s="21">
        <v>3101533</v>
      </c>
      <c r="F23" s="22" t="s">
        <v>751</v>
      </c>
      <c r="G23" s="23">
        <v>7607.27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76">
        <v>0</v>
      </c>
      <c r="N23" s="76">
        <v>0</v>
      </c>
      <c r="O23" s="61">
        <v>0</v>
      </c>
    </row>
    <row r="24" spans="1:15" ht="21" x14ac:dyDescent="0.25">
      <c r="A24" s="48" t="s">
        <v>1</v>
      </c>
      <c r="B24" s="19" t="s">
        <v>747</v>
      </c>
      <c r="C24" s="93" t="s">
        <v>748</v>
      </c>
      <c r="D24" s="49">
        <v>2</v>
      </c>
      <c r="E24" s="21">
        <v>4550233</v>
      </c>
      <c r="F24" s="22" t="s">
        <v>751</v>
      </c>
      <c r="G24" s="23">
        <v>-7795.61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76">
        <v>0</v>
      </c>
      <c r="N24" s="76">
        <v>0</v>
      </c>
      <c r="O24" s="61">
        <v>0</v>
      </c>
    </row>
    <row r="25" spans="1:15" ht="21" x14ac:dyDescent="0.25">
      <c r="A25" s="48" t="s">
        <v>1</v>
      </c>
      <c r="B25" s="19" t="s">
        <v>744</v>
      </c>
      <c r="C25" s="93" t="s">
        <v>745</v>
      </c>
      <c r="D25" s="49">
        <v>2</v>
      </c>
      <c r="E25" s="21">
        <v>4800233</v>
      </c>
      <c r="F25" s="22" t="s">
        <v>751</v>
      </c>
      <c r="G25" s="23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76">
        <v>0</v>
      </c>
      <c r="N25" s="76">
        <v>0</v>
      </c>
      <c r="O25" s="61">
        <v>0</v>
      </c>
    </row>
    <row r="26" spans="1:15" x14ac:dyDescent="0.25">
      <c r="A26" s="51" t="s">
        <v>1</v>
      </c>
      <c r="B26" s="27">
        <v>0</v>
      </c>
      <c r="C26" s="114">
        <v>0</v>
      </c>
      <c r="D26" s="28" t="s">
        <v>391</v>
      </c>
      <c r="E26" s="29" t="s">
        <v>752</v>
      </c>
      <c r="F26" s="30" t="s">
        <v>563</v>
      </c>
      <c r="G26" s="31">
        <f>G22+G23+G24+G25</f>
        <v>10563.91</v>
      </c>
      <c r="H26" s="24">
        <v>7500.38</v>
      </c>
      <c r="I26" s="24">
        <v>2112.7800000000002</v>
      </c>
      <c r="J26" s="24">
        <v>52.82</v>
      </c>
      <c r="K26" s="24">
        <v>897.93</v>
      </c>
      <c r="L26" s="24">
        <v>0</v>
      </c>
      <c r="M26" s="25">
        <f>H26+I26+J26+K26+L26</f>
        <v>10563.91</v>
      </c>
      <c r="N26" s="25">
        <f>G26-M26</f>
        <v>0</v>
      </c>
      <c r="O26" s="26">
        <v>0</v>
      </c>
    </row>
    <row r="27" spans="1:15" ht="21" x14ac:dyDescent="0.25">
      <c r="A27" s="48" t="s">
        <v>1</v>
      </c>
      <c r="B27" s="19" t="s">
        <v>744</v>
      </c>
      <c r="C27" s="93" t="s">
        <v>745</v>
      </c>
      <c r="D27" s="49">
        <v>2</v>
      </c>
      <c r="E27" s="21">
        <v>3100134</v>
      </c>
      <c r="F27" s="22" t="s">
        <v>753</v>
      </c>
      <c r="G27" s="23">
        <v>247978.09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76">
        <v>0</v>
      </c>
      <c r="N27" s="76">
        <v>0</v>
      </c>
      <c r="O27" s="61">
        <v>0</v>
      </c>
    </row>
    <row r="28" spans="1:15" ht="21" x14ac:dyDescent="0.25">
      <c r="A28" s="48" t="s">
        <v>1</v>
      </c>
      <c r="B28" s="19" t="s">
        <v>747</v>
      </c>
      <c r="C28" s="93" t="s">
        <v>748</v>
      </c>
      <c r="D28" s="49">
        <v>2</v>
      </c>
      <c r="E28" s="21">
        <v>3101534</v>
      </c>
      <c r="F28" s="22" t="s">
        <v>753</v>
      </c>
      <c r="G28" s="23">
        <v>15981.45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76">
        <v>0</v>
      </c>
      <c r="N28" s="76">
        <v>0</v>
      </c>
      <c r="O28" s="61">
        <v>0</v>
      </c>
    </row>
    <row r="29" spans="1:15" ht="21" x14ac:dyDescent="0.25">
      <c r="A29" s="48" t="s">
        <v>1</v>
      </c>
      <c r="B29" s="19" t="s">
        <v>747</v>
      </c>
      <c r="C29" s="93" t="s">
        <v>748</v>
      </c>
      <c r="D29" s="49">
        <v>2</v>
      </c>
      <c r="E29" s="21">
        <v>4550234</v>
      </c>
      <c r="F29" s="22" t="s">
        <v>753</v>
      </c>
      <c r="G29" s="23">
        <v>-53190.6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76">
        <v>0</v>
      </c>
      <c r="N29" s="76">
        <v>0</v>
      </c>
      <c r="O29" s="61">
        <v>0</v>
      </c>
    </row>
    <row r="30" spans="1:15" ht="21" x14ac:dyDescent="0.25">
      <c r="A30" s="48" t="s">
        <v>1</v>
      </c>
      <c r="B30" s="19" t="s">
        <v>744</v>
      </c>
      <c r="C30" s="93" t="s">
        <v>745</v>
      </c>
      <c r="D30" s="49">
        <v>2</v>
      </c>
      <c r="E30" s="21">
        <v>4800234</v>
      </c>
      <c r="F30" s="22" t="s">
        <v>753</v>
      </c>
      <c r="G30" s="23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76">
        <v>0</v>
      </c>
      <c r="N30" s="76">
        <v>0</v>
      </c>
      <c r="O30" s="61">
        <v>0</v>
      </c>
    </row>
    <row r="31" spans="1:15" x14ac:dyDescent="0.25">
      <c r="A31" s="51" t="s">
        <v>1</v>
      </c>
      <c r="B31" s="27">
        <v>0</v>
      </c>
      <c r="C31" s="114">
        <v>0</v>
      </c>
      <c r="D31" s="12" t="s">
        <v>391</v>
      </c>
      <c r="E31" s="29" t="s">
        <v>754</v>
      </c>
      <c r="F31" s="30" t="s">
        <v>563</v>
      </c>
      <c r="G31" s="31">
        <f>G27+G28+G29+G30</f>
        <v>210768.93999999997</v>
      </c>
      <c r="H31" s="24">
        <v>115922.92</v>
      </c>
      <c r="I31" s="24">
        <v>35830.720000000001</v>
      </c>
      <c r="J31" s="24">
        <v>3583.07</v>
      </c>
      <c r="K31" s="24">
        <v>55432.23</v>
      </c>
      <c r="L31" s="24">
        <v>0</v>
      </c>
      <c r="M31" s="25">
        <f>H31+I31+J31+K31+L31</f>
        <v>210768.94000000003</v>
      </c>
      <c r="N31" s="25">
        <f>G31-M31</f>
        <v>0</v>
      </c>
      <c r="O31" s="26">
        <v>0</v>
      </c>
    </row>
    <row r="32" spans="1:15" x14ac:dyDescent="0.25">
      <c r="A32" s="48" t="s">
        <v>1</v>
      </c>
      <c r="B32" s="19" t="s">
        <v>755</v>
      </c>
      <c r="C32" s="93" t="s">
        <v>756</v>
      </c>
      <c r="D32" s="49">
        <v>2</v>
      </c>
      <c r="E32" s="21">
        <v>3100135</v>
      </c>
      <c r="F32" s="22" t="s">
        <v>757</v>
      </c>
      <c r="G32" s="23">
        <v>23543.599999999999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76">
        <v>0</v>
      </c>
      <c r="N32" s="76">
        <v>0</v>
      </c>
      <c r="O32" s="61">
        <v>0</v>
      </c>
    </row>
    <row r="33" spans="1:15" x14ac:dyDescent="0.25">
      <c r="A33" s="48" t="s">
        <v>1</v>
      </c>
      <c r="B33" s="19" t="s">
        <v>758</v>
      </c>
      <c r="C33" s="93" t="s">
        <v>759</v>
      </c>
      <c r="D33" s="49">
        <v>2</v>
      </c>
      <c r="E33" s="21">
        <v>3101535</v>
      </c>
      <c r="F33" s="22" t="s">
        <v>760</v>
      </c>
      <c r="G33" s="23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76">
        <v>0</v>
      </c>
      <c r="N33" s="76">
        <v>0</v>
      </c>
      <c r="O33" s="61">
        <v>0</v>
      </c>
    </row>
    <row r="34" spans="1:15" x14ac:dyDescent="0.25">
      <c r="A34" s="48" t="s">
        <v>1</v>
      </c>
      <c r="B34" s="19" t="s">
        <v>758</v>
      </c>
      <c r="C34" s="93" t="s">
        <v>759</v>
      </c>
      <c r="D34" s="49">
        <v>2</v>
      </c>
      <c r="E34" s="21">
        <v>4550235</v>
      </c>
      <c r="F34" s="22" t="s">
        <v>760</v>
      </c>
      <c r="G34" s="23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76">
        <v>0</v>
      </c>
      <c r="N34" s="76">
        <v>0</v>
      </c>
      <c r="O34" s="61">
        <v>0</v>
      </c>
    </row>
    <row r="35" spans="1:15" x14ac:dyDescent="0.25">
      <c r="A35" s="48" t="s">
        <v>1</v>
      </c>
      <c r="B35" s="19" t="s">
        <v>755</v>
      </c>
      <c r="C35" s="93" t="s">
        <v>756</v>
      </c>
      <c r="D35" s="49">
        <v>2</v>
      </c>
      <c r="E35" s="21">
        <v>4800235</v>
      </c>
      <c r="F35" s="22" t="s">
        <v>760</v>
      </c>
      <c r="G35" s="23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76">
        <v>0</v>
      </c>
      <c r="N35" s="61">
        <f>G35-M35</f>
        <v>0</v>
      </c>
      <c r="O35" s="61">
        <v>0</v>
      </c>
    </row>
    <row r="36" spans="1:15" x14ac:dyDescent="0.25">
      <c r="A36" s="51" t="s">
        <v>1</v>
      </c>
      <c r="B36" s="27">
        <v>0</v>
      </c>
      <c r="C36" s="114">
        <v>0</v>
      </c>
      <c r="D36" s="28" t="s">
        <v>391</v>
      </c>
      <c r="E36" s="29" t="s">
        <v>761</v>
      </c>
      <c r="F36" s="30" t="s">
        <v>563</v>
      </c>
      <c r="G36" s="31">
        <f>G32+G33+G34+G35</f>
        <v>23543.599999999999</v>
      </c>
      <c r="H36" s="24">
        <v>0</v>
      </c>
      <c r="I36" s="24">
        <v>6356.77</v>
      </c>
      <c r="J36" s="24">
        <v>235.44</v>
      </c>
      <c r="K36" s="24">
        <v>16951.39</v>
      </c>
      <c r="L36" s="24">
        <v>0</v>
      </c>
      <c r="M36" s="25">
        <f>H36+I36+J36+K36+L36</f>
        <v>23543.599999999999</v>
      </c>
      <c r="N36" s="25">
        <f>G36-M36</f>
        <v>0</v>
      </c>
      <c r="O36" s="26">
        <v>0</v>
      </c>
    </row>
    <row r="37" spans="1:15" x14ac:dyDescent="0.25">
      <c r="A37" s="48" t="s">
        <v>1</v>
      </c>
      <c r="B37" s="19" t="s">
        <v>755</v>
      </c>
      <c r="C37" s="93" t="s">
        <v>756</v>
      </c>
      <c r="D37" s="49">
        <v>2</v>
      </c>
      <c r="E37" s="21">
        <v>3100136</v>
      </c>
      <c r="F37" s="22" t="s">
        <v>762</v>
      </c>
      <c r="G37" s="23">
        <v>422303.36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76">
        <v>0</v>
      </c>
      <c r="N37" s="76">
        <v>0</v>
      </c>
      <c r="O37" s="61">
        <v>0</v>
      </c>
    </row>
    <row r="38" spans="1:15" x14ac:dyDescent="0.25">
      <c r="A38" s="48" t="s">
        <v>1</v>
      </c>
      <c r="B38" s="19" t="s">
        <v>758</v>
      </c>
      <c r="C38" s="93" t="s">
        <v>759</v>
      </c>
      <c r="D38" s="49">
        <v>2</v>
      </c>
      <c r="E38" s="21">
        <v>3101536</v>
      </c>
      <c r="F38" s="22" t="s">
        <v>762</v>
      </c>
      <c r="G38" s="23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76">
        <v>0</v>
      </c>
      <c r="N38" s="76">
        <v>0</v>
      </c>
      <c r="O38" s="61">
        <v>0</v>
      </c>
    </row>
    <row r="39" spans="1:15" x14ac:dyDescent="0.25">
      <c r="A39" s="48" t="s">
        <v>1</v>
      </c>
      <c r="B39" s="19" t="s">
        <v>758</v>
      </c>
      <c r="C39" s="93" t="s">
        <v>759</v>
      </c>
      <c r="D39" s="49">
        <v>2</v>
      </c>
      <c r="E39" s="21">
        <v>4550236</v>
      </c>
      <c r="F39" s="22" t="s">
        <v>762</v>
      </c>
      <c r="G39" s="23">
        <v>0</v>
      </c>
      <c r="H39" s="61">
        <v>0</v>
      </c>
      <c r="I39" s="61">
        <v>0</v>
      </c>
      <c r="J39" s="61">
        <v>0</v>
      </c>
      <c r="K39" s="61">
        <v>0</v>
      </c>
      <c r="L39" s="61">
        <v>0</v>
      </c>
      <c r="M39" s="76">
        <v>0</v>
      </c>
      <c r="N39" s="76">
        <v>0</v>
      </c>
      <c r="O39" s="61">
        <v>0</v>
      </c>
    </row>
    <row r="40" spans="1:15" x14ac:dyDescent="0.25">
      <c r="A40" s="48" t="s">
        <v>1</v>
      </c>
      <c r="B40" s="19" t="s">
        <v>755</v>
      </c>
      <c r="C40" s="93" t="s">
        <v>756</v>
      </c>
      <c r="D40" s="49">
        <v>2</v>
      </c>
      <c r="E40" s="21">
        <v>4800236</v>
      </c>
      <c r="F40" s="22" t="s">
        <v>762</v>
      </c>
      <c r="G40" s="23">
        <v>0</v>
      </c>
      <c r="H40" s="61">
        <v>0</v>
      </c>
      <c r="I40" s="61">
        <v>0</v>
      </c>
      <c r="J40" s="61">
        <v>0</v>
      </c>
      <c r="K40" s="61">
        <v>0</v>
      </c>
      <c r="L40" s="61">
        <v>0</v>
      </c>
      <c r="M40" s="76">
        <v>0</v>
      </c>
      <c r="N40" s="76">
        <v>0</v>
      </c>
      <c r="O40" s="61">
        <v>0</v>
      </c>
    </row>
    <row r="41" spans="1:15" x14ac:dyDescent="0.25">
      <c r="A41" s="51" t="s">
        <v>1</v>
      </c>
      <c r="B41" s="27">
        <v>0</v>
      </c>
      <c r="C41" s="114">
        <v>0</v>
      </c>
      <c r="D41" s="28" t="s">
        <v>391</v>
      </c>
      <c r="E41" s="29" t="s">
        <v>763</v>
      </c>
      <c r="F41" s="30" t="s">
        <v>563</v>
      </c>
      <c r="G41" s="31">
        <f>G37+G38+G39+G40</f>
        <v>422303.36</v>
      </c>
      <c r="H41" s="24">
        <v>16892.13</v>
      </c>
      <c r="I41" s="24">
        <v>202705.61</v>
      </c>
      <c r="J41" s="24">
        <v>46453.37</v>
      </c>
      <c r="K41" s="24">
        <v>156252.25</v>
      </c>
      <c r="L41" s="24">
        <v>0</v>
      </c>
      <c r="M41" s="25">
        <f>H41+I41+J41+K41+L41</f>
        <v>422303.36</v>
      </c>
      <c r="N41" s="25">
        <f>G41-M41</f>
        <v>0</v>
      </c>
      <c r="O41" s="26">
        <v>0</v>
      </c>
    </row>
    <row r="42" spans="1:15" x14ac:dyDescent="0.25">
      <c r="A42" s="48" t="s">
        <v>1</v>
      </c>
      <c r="B42" s="19" t="s">
        <v>764</v>
      </c>
      <c r="C42" s="93" t="s">
        <v>765</v>
      </c>
      <c r="D42" s="49">
        <v>2</v>
      </c>
      <c r="E42" s="21">
        <v>3100137</v>
      </c>
      <c r="F42" s="22" t="s">
        <v>766</v>
      </c>
      <c r="G42" s="23">
        <v>243222.98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76">
        <v>0</v>
      </c>
      <c r="N42" s="76">
        <v>0</v>
      </c>
      <c r="O42" s="61">
        <v>0</v>
      </c>
    </row>
    <row r="43" spans="1:15" x14ac:dyDescent="0.25">
      <c r="A43" s="48" t="s">
        <v>1</v>
      </c>
      <c r="B43" s="19" t="s">
        <v>767</v>
      </c>
      <c r="C43" s="93" t="s">
        <v>768</v>
      </c>
      <c r="D43" s="49">
        <v>2</v>
      </c>
      <c r="E43" s="21">
        <v>3101537</v>
      </c>
      <c r="F43" s="22" t="s">
        <v>766</v>
      </c>
      <c r="G43" s="23">
        <v>72939.37</v>
      </c>
      <c r="H43" s="61">
        <v>0</v>
      </c>
      <c r="I43" s="61">
        <v>0</v>
      </c>
      <c r="J43" s="61">
        <v>0</v>
      </c>
      <c r="K43" s="61">
        <v>0</v>
      </c>
      <c r="L43" s="61">
        <v>0</v>
      </c>
      <c r="M43" s="76">
        <v>0</v>
      </c>
      <c r="N43" s="76">
        <v>0</v>
      </c>
      <c r="O43" s="61">
        <v>0</v>
      </c>
    </row>
    <row r="44" spans="1:15" x14ac:dyDescent="0.25">
      <c r="A44" s="48" t="s">
        <v>1</v>
      </c>
      <c r="B44" s="19" t="s">
        <v>767</v>
      </c>
      <c r="C44" s="93" t="s">
        <v>768</v>
      </c>
      <c r="D44" s="49">
        <v>2</v>
      </c>
      <c r="E44" s="21">
        <v>4550237</v>
      </c>
      <c r="F44" s="22" t="s">
        <v>766</v>
      </c>
      <c r="G44" s="23">
        <v>-60704.87</v>
      </c>
      <c r="H44" s="61">
        <v>0</v>
      </c>
      <c r="I44" s="61">
        <v>0</v>
      </c>
      <c r="J44" s="61">
        <v>0</v>
      </c>
      <c r="K44" s="61">
        <v>0</v>
      </c>
      <c r="L44" s="61">
        <v>0</v>
      </c>
      <c r="M44" s="76">
        <v>0</v>
      </c>
      <c r="N44" s="76">
        <v>0</v>
      </c>
      <c r="O44" s="61">
        <v>0</v>
      </c>
    </row>
    <row r="45" spans="1:15" x14ac:dyDescent="0.25">
      <c r="A45" s="48" t="s">
        <v>1</v>
      </c>
      <c r="B45" s="19" t="s">
        <v>764</v>
      </c>
      <c r="C45" s="93" t="s">
        <v>765</v>
      </c>
      <c r="D45" s="49">
        <v>2</v>
      </c>
      <c r="E45" s="21">
        <v>4800237</v>
      </c>
      <c r="F45" s="22" t="s">
        <v>766</v>
      </c>
      <c r="G45" s="23">
        <v>0</v>
      </c>
      <c r="H45" s="61">
        <v>0</v>
      </c>
      <c r="I45" s="61">
        <v>0</v>
      </c>
      <c r="J45" s="61">
        <v>0</v>
      </c>
      <c r="K45" s="61">
        <v>0</v>
      </c>
      <c r="L45" s="61">
        <v>0</v>
      </c>
      <c r="M45" s="76">
        <v>0</v>
      </c>
      <c r="N45" s="76">
        <v>0</v>
      </c>
      <c r="O45" s="61">
        <v>0</v>
      </c>
    </row>
    <row r="46" spans="1:15" x14ac:dyDescent="0.25">
      <c r="A46" s="51" t="s">
        <v>1</v>
      </c>
      <c r="B46" s="27">
        <v>0</v>
      </c>
      <c r="C46" s="114">
        <v>0</v>
      </c>
      <c r="D46" s="28" t="s">
        <v>391</v>
      </c>
      <c r="E46" s="29" t="s">
        <v>769</v>
      </c>
      <c r="F46" s="30" t="s">
        <v>563</v>
      </c>
      <c r="G46" s="31">
        <f>G42+G43+G44+G45</f>
        <v>255457.47999999998</v>
      </c>
      <c r="H46" s="24">
        <v>143056.19</v>
      </c>
      <c r="I46" s="24">
        <v>61309.8</v>
      </c>
      <c r="J46" s="24">
        <v>20436.59</v>
      </c>
      <c r="K46" s="24">
        <v>30654.9</v>
      </c>
      <c r="L46" s="24">
        <v>0</v>
      </c>
      <c r="M46" s="25">
        <f>H46+I46+J46+K46+L46</f>
        <v>255457.47999999998</v>
      </c>
      <c r="N46" s="25">
        <f>G46-M46</f>
        <v>0</v>
      </c>
      <c r="O46" s="26">
        <v>0</v>
      </c>
    </row>
    <row r="47" spans="1:15" x14ac:dyDescent="0.25">
      <c r="A47" s="48" t="s">
        <v>1</v>
      </c>
      <c r="B47" s="19" t="s">
        <v>770</v>
      </c>
      <c r="C47" s="93" t="s">
        <v>771</v>
      </c>
      <c r="D47" s="49">
        <v>2</v>
      </c>
      <c r="E47" s="21">
        <v>3100138</v>
      </c>
      <c r="F47" s="22" t="s">
        <v>772</v>
      </c>
      <c r="G47" s="23">
        <v>1060.18</v>
      </c>
      <c r="H47" s="61">
        <v>0</v>
      </c>
      <c r="I47" s="61">
        <v>0</v>
      </c>
      <c r="J47" s="61">
        <v>0</v>
      </c>
      <c r="K47" s="61">
        <v>0</v>
      </c>
      <c r="L47" s="61">
        <v>0</v>
      </c>
      <c r="M47" s="76">
        <v>0</v>
      </c>
      <c r="N47" s="76">
        <v>0</v>
      </c>
      <c r="O47" s="61">
        <v>0</v>
      </c>
    </row>
    <row r="48" spans="1:15" x14ac:dyDescent="0.25">
      <c r="A48" s="48" t="s">
        <v>1</v>
      </c>
      <c r="B48" s="19" t="s">
        <v>773</v>
      </c>
      <c r="C48" s="93" t="s">
        <v>774</v>
      </c>
      <c r="D48" s="49">
        <v>2</v>
      </c>
      <c r="E48" s="21">
        <v>3101538</v>
      </c>
      <c r="F48" s="22" t="s">
        <v>772</v>
      </c>
      <c r="G48" s="23">
        <v>0</v>
      </c>
      <c r="H48" s="61">
        <v>0</v>
      </c>
      <c r="I48" s="61">
        <v>0</v>
      </c>
      <c r="J48" s="61">
        <v>0</v>
      </c>
      <c r="K48" s="61">
        <v>0</v>
      </c>
      <c r="L48" s="61">
        <v>0</v>
      </c>
      <c r="M48" s="76">
        <v>0</v>
      </c>
      <c r="N48" s="76">
        <v>0</v>
      </c>
      <c r="O48" s="61">
        <v>0</v>
      </c>
    </row>
    <row r="49" spans="1:15" x14ac:dyDescent="0.25">
      <c r="A49" s="48" t="s">
        <v>1</v>
      </c>
      <c r="B49" s="19" t="s">
        <v>773</v>
      </c>
      <c r="C49" s="93" t="s">
        <v>774</v>
      </c>
      <c r="D49" s="49">
        <v>2</v>
      </c>
      <c r="E49" s="21">
        <v>4550238</v>
      </c>
      <c r="F49" s="22" t="s">
        <v>772</v>
      </c>
      <c r="G49" s="23">
        <v>0</v>
      </c>
      <c r="H49" s="61">
        <v>0</v>
      </c>
      <c r="I49" s="61">
        <v>0</v>
      </c>
      <c r="J49" s="61">
        <v>0</v>
      </c>
      <c r="K49" s="61">
        <v>0</v>
      </c>
      <c r="L49" s="61">
        <v>0</v>
      </c>
      <c r="M49" s="76">
        <v>0</v>
      </c>
      <c r="N49" s="76">
        <v>0</v>
      </c>
      <c r="O49" s="61">
        <v>0</v>
      </c>
    </row>
    <row r="50" spans="1:15" x14ac:dyDescent="0.25">
      <c r="A50" s="48" t="s">
        <v>1</v>
      </c>
      <c r="B50" s="19" t="s">
        <v>770</v>
      </c>
      <c r="C50" s="93" t="s">
        <v>771</v>
      </c>
      <c r="D50" s="49">
        <v>2</v>
      </c>
      <c r="E50" s="21">
        <v>4800238</v>
      </c>
      <c r="F50" s="22" t="s">
        <v>772</v>
      </c>
      <c r="G50" s="23">
        <v>0</v>
      </c>
      <c r="H50" s="61">
        <v>0</v>
      </c>
      <c r="I50" s="61">
        <v>0</v>
      </c>
      <c r="J50" s="61">
        <v>0</v>
      </c>
      <c r="K50" s="61">
        <v>0</v>
      </c>
      <c r="L50" s="61">
        <v>0</v>
      </c>
      <c r="M50" s="76">
        <v>0</v>
      </c>
      <c r="N50" s="76">
        <v>0</v>
      </c>
      <c r="O50" s="61">
        <v>0</v>
      </c>
    </row>
    <row r="51" spans="1:15" x14ac:dyDescent="0.25">
      <c r="A51" s="51" t="s">
        <v>1</v>
      </c>
      <c r="B51" s="8">
        <v>0</v>
      </c>
      <c r="C51" s="115">
        <v>0</v>
      </c>
      <c r="D51" s="28" t="s">
        <v>391</v>
      </c>
      <c r="E51" s="29" t="s">
        <v>775</v>
      </c>
      <c r="F51" s="30" t="s">
        <v>563</v>
      </c>
      <c r="G51" s="31">
        <f>G47+G48+G49+G50</f>
        <v>1060.18</v>
      </c>
      <c r="H51" s="24">
        <v>0</v>
      </c>
      <c r="I51" s="24">
        <v>795.13</v>
      </c>
      <c r="J51" s="24">
        <v>0</v>
      </c>
      <c r="K51" s="24">
        <v>265.05</v>
      </c>
      <c r="L51" s="24">
        <v>0</v>
      </c>
      <c r="M51" s="25">
        <f>H51+I51+J51+K51+L51</f>
        <v>1060.18</v>
      </c>
      <c r="N51" s="25">
        <f>G51-M51</f>
        <v>0</v>
      </c>
      <c r="O51" s="26">
        <v>0</v>
      </c>
    </row>
    <row r="52" spans="1:15" x14ac:dyDescent="0.25">
      <c r="A52" s="48" t="s">
        <v>1</v>
      </c>
      <c r="B52" s="19" t="s">
        <v>776</v>
      </c>
      <c r="C52" s="93" t="s">
        <v>777</v>
      </c>
      <c r="D52" s="54">
        <v>2</v>
      </c>
      <c r="E52" s="48">
        <v>3100250</v>
      </c>
      <c r="F52" s="22" t="s">
        <v>778</v>
      </c>
      <c r="G52" s="23">
        <v>303106.59999999998</v>
      </c>
      <c r="H52" s="61">
        <v>0</v>
      </c>
      <c r="I52" s="61">
        <v>0</v>
      </c>
      <c r="J52" s="61">
        <v>0</v>
      </c>
      <c r="K52" s="61">
        <v>0</v>
      </c>
      <c r="L52" s="61">
        <v>0</v>
      </c>
      <c r="M52" s="76">
        <v>0</v>
      </c>
      <c r="N52" s="76">
        <v>0</v>
      </c>
      <c r="O52" s="61">
        <v>0</v>
      </c>
    </row>
    <row r="53" spans="1:15" x14ac:dyDescent="0.25">
      <c r="A53" s="48" t="s">
        <v>1</v>
      </c>
      <c r="B53" s="19" t="s">
        <v>779</v>
      </c>
      <c r="C53" s="93" t="s">
        <v>780</v>
      </c>
      <c r="D53" s="54">
        <v>2</v>
      </c>
      <c r="E53" s="48">
        <v>3101550</v>
      </c>
      <c r="F53" s="22" t="s">
        <v>778</v>
      </c>
      <c r="G53" s="23">
        <v>0</v>
      </c>
      <c r="H53" s="61">
        <v>0</v>
      </c>
      <c r="I53" s="61">
        <v>0</v>
      </c>
      <c r="J53" s="61">
        <v>0</v>
      </c>
      <c r="K53" s="61">
        <v>0</v>
      </c>
      <c r="L53" s="61">
        <v>0</v>
      </c>
      <c r="M53" s="76">
        <v>0</v>
      </c>
      <c r="N53" s="76">
        <v>0</v>
      </c>
      <c r="O53" s="61">
        <v>0</v>
      </c>
    </row>
    <row r="54" spans="1:15" x14ac:dyDescent="0.25">
      <c r="A54" s="48" t="s">
        <v>1</v>
      </c>
      <c r="B54" s="19" t="s">
        <v>779</v>
      </c>
      <c r="C54" s="93" t="s">
        <v>780</v>
      </c>
      <c r="D54" s="54">
        <v>2</v>
      </c>
      <c r="E54" s="48">
        <v>4550350</v>
      </c>
      <c r="F54" s="22" t="s">
        <v>781</v>
      </c>
      <c r="G54" s="23">
        <v>0</v>
      </c>
      <c r="H54" s="61">
        <v>0</v>
      </c>
      <c r="I54" s="61">
        <v>0</v>
      </c>
      <c r="J54" s="61">
        <v>0</v>
      </c>
      <c r="K54" s="61">
        <v>0</v>
      </c>
      <c r="L54" s="61">
        <v>0</v>
      </c>
      <c r="M54" s="76">
        <v>0</v>
      </c>
      <c r="N54" s="76">
        <v>0</v>
      </c>
      <c r="O54" s="61">
        <v>0</v>
      </c>
    </row>
    <row r="55" spans="1:15" x14ac:dyDescent="0.25">
      <c r="A55" s="48" t="s">
        <v>1</v>
      </c>
      <c r="B55" s="19" t="s">
        <v>776</v>
      </c>
      <c r="C55" s="93" t="s">
        <v>777</v>
      </c>
      <c r="D55" s="54">
        <v>2</v>
      </c>
      <c r="E55" s="48">
        <v>4800350</v>
      </c>
      <c r="F55" s="22" t="s">
        <v>782</v>
      </c>
      <c r="G55" s="23">
        <v>0</v>
      </c>
      <c r="H55" s="61">
        <v>0</v>
      </c>
      <c r="I55" s="61">
        <v>0</v>
      </c>
      <c r="J55" s="61">
        <v>0</v>
      </c>
      <c r="K55" s="61">
        <v>0</v>
      </c>
      <c r="L55" s="61">
        <v>0</v>
      </c>
      <c r="M55" s="76">
        <v>0</v>
      </c>
      <c r="N55" s="76">
        <v>0</v>
      </c>
      <c r="O55" s="61">
        <v>0</v>
      </c>
    </row>
    <row r="56" spans="1:15" x14ac:dyDescent="0.25">
      <c r="A56" s="51" t="s">
        <v>1</v>
      </c>
      <c r="B56" s="8">
        <v>0</v>
      </c>
      <c r="C56" s="115">
        <v>0</v>
      </c>
      <c r="D56" s="28" t="s">
        <v>391</v>
      </c>
      <c r="E56" s="29" t="s">
        <v>783</v>
      </c>
      <c r="F56" s="30" t="s">
        <v>563</v>
      </c>
      <c r="G56" s="31">
        <f>G52+G53+G54+G55</f>
        <v>303106.59999999998</v>
      </c>
      <c r="H56" s="24">
        <v>118211.57</v>
      </c>
      <c r="I56" s="24">
        <v>45465.99</v>
      </c>
      <c r="J56" s="24">
        <v>303.11</v>
      </c>
      <c r="K56" s="24">
        <v>139125.93</v>
      </c>
      <c r="L56" s="24">
        <v>0</v>
      </c>
      <c r="M56" s="25">
        <f>H56+I56+J56+K56+L56</f>
        <v>303106.59999999998</v>
      </c>
      <c r="N56" s="25">
        <f>G56-M56</f>
        <v>0</v>
      </c>
      <c r="O56" s="26">
        <v>0</v>
      </c>
    </row>
    <row r="57" spans="1:15" x14ac:dyDescent="0.25">
      <c r="A57" s="48" t="s">
        <v>1</v>
      </c>
      <c r="B57" s="19" t="s">
        <v>776</v>
      </c>
      <c r="C57" s="93" t="s">
        <v>777</v>
      </c>
      <c r="D57" s="54">
        <v>2</v>
      </c>
      <c r="E57" s="48">
        <v>3100251</v>
      </c>
      <c r="F57" s="22" t="s">
        <v>784</v>
      </c>
      <c r="G57" s="23">
        <v>359856.73</v>
      </c>
      <c r="H57" s="61">
        <v>0</v>
      </c>
      <c r="I57" s="61">
        <v>0</v>
      </c>
      <c r="J57" s="61">
        <v>0</v>
      </c>
      <c r="K57" s="61">
        <v>0</v>
      </c>
      <c r="L57" s="61">
        <v>0</v>
      </c>
      <c r="M57" s="76">
        <v>0</v>
      </c>
      <c r="N57" s="76">
        <v>0</v>
      </c>
      <c r="O57" s="61">
        <v>0</v>
      </c>
    </row>
    <row r="58" spans="1:15" x14ac:dyDescent="0.25">
      <c r="A58" s="48" t="s">
        <v>1</v>
      </c>
      <c r="B58" s="19" t="s">
        <v>779</v>
      </c>
      <c r="C58" s="93" t="s">
        <v>780</v>
      </c>
      <c r="D58" s="54">
        <v>2</v>
      </c>
      <c r="E58" s="48">
        <v>3101551</v>
      </c>
      <c r="F58" s="22" t="s">
        <v>784</v>
      </c>
      <c r="G58" s="23">
        <v>889.78</v>
      </c>
      <c r="H58" s="61">
        <v>0</v>
      </c>
      <c r="I58" s="61">
        <v>0</v>
      </c>
      <c r="J58" s="61">
        <v>0</v>
      </c>
      <c r="K58" s="61">
        <v>0</v>
      </c>
      <c r="L58" s="61">
        <v>0</v>
      </c>
      <c r="M58" s="76">
        <v>0</v>
      </c>
      <c r="N58" s="76">
        <v>0</v>
      </c>
      <c r="O58" s="61">
        <v>0</v>
      </c>
    </row>
    <row r="59" spans="1:15" x14ac:dyDescent="0.25">
      <c r="A59" s="48" t="s">
        <v>1</v>
      </c>
      <c r="B59" s="19" t="s">
        <v>779</v>
      </c>
      <c r="C59" s="93" t="s">
        <v>780</v>
      </c>
      <c r="D59" s="54">
        <v>2</v>
      </c>
      <c r="E59" s="48">
        <v>4550351</v>
      </c>
      <c r="F59" s="22" t="s">
        <v>784</v>
      </c>
      <c r="G59" s="23">
        <v>-1785.97</v>
      </c>
      <c r="H59" s="61">
        <v>0</v>
      </c>
      <c r="I59" s="61">
        <v>0</v>
      </c>
      <c r="J59" s="61">
        <v>0</v>
      </c>
      <c r="K59" s="61">
        <v>0</v>
      </c>
      <c r="L59" s="61">
        <v>0</v>
      </c>
      <c r="M59" s="76">
        <v>0</v>
      </c>
      <c r="N59" s="76">
        <v>0</v>
      </c>
      <c r="O59" s="61">
        <v>0</v>
      </c>
    </row>
    <row r="60" spans="1:15" x14ac:dyDescent="0.25">
      <c r="A60" s="48" t="s">
        <v>1</v>
      </c>
      <c r="B60" s="19" t="s">
        <v>776</v>
      </c>
      <c r="C60" s="93" t="s">
        <v>777</v>
      </c>
      <c r="D60" s="54">
        <v>2</v>
      </c>
      <c r="E60" s="48">
        <v>4800351</v>
      </c>
      <c r="F60" s="22" t="s">
        <v>784</v>
      </c>
      <c r="G60" s="23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76">
        <v>0</v>
      </c>
      <c r="N60" s="76">
        <v>0</v>
      </c>
      <c r="O60" s="61">
        <v>0</v>
      </c>
    </row>
    <row r="61" spans="1:15" x14ac:dyDescent="0.25">
      <c r="A61" s="51" t="s">
        <v>1</v>
      </c>
      <c r="B61" s="8">
        <v>0</v>
      </c>
      <c r="C61" s="115">
        <v>0</v>
      </c>
      <c r="D61" s="28" t="s">
        <v>391</v>
      </c>
      <c r="E61" s="29" t="s">
        <v>785</v>
      </c>
      <c r="F61" s="30" t="s">
        <v>563</v>
      </c>
      <c r="G61" s="31">
        <f>G57+G58+G59+G60</f>
        <v>358960.54000000004</v>
      </c>
      <c r="H61" s="24">
        <v>249477.58</v>
      </c>
      <c r="I61" s="24">
        <v>52049.279999999999</v>
      </c>
      <c r="J61" s="24">
        <v>7179.2</v>
      </c>
      <c r="K61" s="24">
        <v>50254.48</v>
      </c>
      <c r="L61" s="24">
        <v>0</v>
      </c>
      <c r="M61" s="25">
        <f>H61+I61+J61+K61+L61</f>
        <v>358960.54</v>
      </c>
      <c r="N61" s="25">
        <f>G61-M61</f>
        <v>0</v>
      </c>
      <c r="O61" s="26">
        <v>0</v>
      </c>
    </row>
    <row r="62" spans="1:15" x14ac:dyDescent="0.25">
      <c r="A62" s="48" t="s">
        <v>1</v>
      </c>
      <c r="B62" s="19" t="s">
        <v>776</v>
      </c>
      <c r="C62" s="93" t="s">
        <v>777</v>
      </c>
      <c r="D62" s="54">
        <v>2</v>
      </c>
      <c r="E62" s="48">
        <v>3100253</v>
      </c>
      <c r="F62" s="22" t="s">
        <v>786</v>
      </c>
      <c r="G62" s="23">
        <v>1135.3699999999999</v>
      </c>
      <c r="H62" s="61">
        <v>0</v>
      </c>
      <c r="I62" s="61">
        <v>0</v>
      </c>
      <c r="J62" s="61">
        <v>0</v>
      </c>
      <c r="K62" s="61">
        <v>0</v>
      </c>
      <c r="L62" s="61">
        <v>0</v>
      </c>
      <c r="M62" s="76">
        <v>0</v>
      </c>
      <c r="N62" s="76">
        <v>0</v>
      </c>
      <c r="O62" s="61">
        <v>0</v>
      </c>
    </row>
    <row r="63" spans="1:15" ht="21" x14ac:dyDescent="0.25">
      <c r="A63" s="48" t="s">
        <v>1</v>
      </c>
      <c r="B63" s="19" t="s">
        <v>779</v>
      </c>
      <c r="C63" s="93" t="s">
        <v>780</v>
      </c>
      <c r="D63" s="54">
        <v>2</v>
      </c>
      <c r="E63" s="48">
        <v>3101553</v>
      </c>
      <c r="F63" s="22" t="s">
        <v>787</v>
      </c>
      <c r="G63" s="23">
        <v>0</v>
      </c>
      <c r="H63" s="61">
        <v>0</v>
      </c>
      <c r="I63" s="61">
        <v>0</v>
      </c>
      <c r="J63" s="61">
        <v>0</v>
      </c>
      <c r="K63" s="61">
        <v>0</v>
      </c>
      <c r="L63" s="61">
        <v>0</v>
      </c>
      <c r="M63" s="76">
        <v>0</v>
      </c>
      <c r="N63" s="76">
        <v>0</v>
      </c>
      <c r="O63" s="61">
        <v>0</v>
      </c>
    </row>
    <row r="64" spans="1:15" ht="21" x14ac:dyDescent="0.25">
      <c r="A64" s="48" t="s">
        <v>1</v>
      </c>
      <c r="B64" s="19" t="s">
        <v>779</v>
      </c>
      <c r="C64" s="93" t="s">
        <v>780</v>
      </c>
      <c r="D64" s="54">
        <v>2</v>
      </c>
      <c r="E64" s="48">
        <v>4550353</v>
      </c>
      <c r="F64" s="22" t="s">
        <v>788</v>
      </c>
      <c r="G64" s="23">
        <v>0</v>
      </c>
      <c r="H64" s="61">
        <v>0</v>
      </c>
      <c r="I64" s="61">
        <v>0</v>
      </c>
      <c r="J64" s="61">
        <v>0</v>
      </c>
      <c r="K64" s="61">
        <v>0</v>
      </c>
      <c r="L64" s="61">
        <v>0</v>
      </c>
      <c r="M64" s="76">
        <v>0</v>
      </c>
      <c r="N64" s="76">
        <v>0</v>
      </c>
      <c r="O64" s="61">
        <v>0</v>
      </c>
    </row>
    <row r="65" spans="1:15" x14ac:dyDescent="0.25">
      <c r="A65" s="48" t="s">
        <v>1</v>
      </c>
      <c r="B65" s="19" t="s">
        <v>776</v>
      </c>
      <c r="C65" s="93" t="s">
        <v>777</v>
      </c>
      <c r="D65" s="54">
        <v>2</v>
      </c>
      <c r="E65" s="48">
        <v>4800353</v>
      </c>
      <c r="F65" s="22" t="s">
        <v>789</v>
      </c>
      <c r="G65" s="23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76">
        <v>0</v>
      </c>
      <c r="N65" s="76">
        <v>0</v>
      </c>
      <c r="O65" s="61">
        <v>0</v>
      </c>
    </row>
    <row r="66" spans="1:15" x14ac:dyDescent="0.25">
      <c r="A66" s="51" t="s">
        <v>1</v>
      </c>
      <c r="B66" s="8">
        <v>0</v>
      </c>
      <c r="C66" s="115">
        <v>0</v>
      </c>
      <c r="D66" s="28" t="s">
        <v>391</v>
      </c>
      <c r="E66" s="29" t="s">
        <v>790</v>
      </c>
      <c r="F66" s="30" t="s">
        <v>563</v>
      </c>
      <c r="G66" s="31">
        <f>G62+G63+G64+G65</f>
        <v>1135.3699999999999</v>
      </c>
      <c r="H66" s="24">
        <v>45.41</v>
      </c>
      <c r="I66" s="24">
        <v>544.98</v>
      </c>
      <c r="J66" s="24">
        <v>124.89</v>
      </c>
      <c r="K66" s="24">
        <v>420.09</v>
      </c>
      <c r="L66" s="24">
        <v>0</v>
      </c>
      <c r="M66" s="25">
        <f>H66+I66+J66+K66+L66</f>
        <v>1135.3699999999999</v>
      </c>
      <c r="N66" s="25">
        <f>G66-M66</f>
        <v>0</v>
      </c>
      <c r="O66" s="26">
        <v>0</v>
      </c>
    </row>
    <row r="67" spans="1:15" ht="21" x14ac:dyDescent="0.25">
      <c r="A67" s="48" t="s">
        <v>1</v>
      </c>
      <c r="B67" s="19" t="s">
        <v>776</v>
      </c>
      <c r="C67" s="93" t="s">
        <v>777</v>
      </c>
      <c r="D67" s="54">
        <v>2</v>
      </c>
      <c r="E67" s="48">
        <v>3100254</v>
      </c>
      <c r="F67" s="22" t="s">
        <v>791</v>
      </c>
      <c r="G67" s="23">
        <v>100325.13</v>
      </c>
      <c r="H67" s="61">
        <v>0</v>
      </c>
      <c r="I67" s="61">
        <v>0</v>
      </c>
      <c r="J67" s="61">
        <v>0</v>
      </c>
      <c r="K67" s="61">
        <v>0</v>
      </c>
      <c r="L67" s="61">
        <v>0</v>
      </c>
      <c r="M67" s="76">
        <v>0</v>
      </c>
      <c r="N67" s="76">
        <v>0</v>
      </c>
      <c r="O67" s="61">
        <v>0</v>
      </c>
    </row>
    <row r="68" spans="1:15" ht="21" x14ac:dyDescent="0.25">
      <c r="A68" s="48" t="s">
        <v>1</v>
      </c>
      <c r="B68" s="19" t="s">
        <v>779</v>
      </c>
      <c r="C68" s="93" t="s">
        <v>780</v>
      </c>
      <c r="D68" s="54">
        <v>2</v>
      </c>
      <c r="E68" s="48">
        <v>3101554</v>
      </c>
      <c r="F68" s="22" t="s">
        <v>792</v>
      </c>
      <c r="G68" s="23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76">
        <v>0</v>
      </c>
      <c r="N68" s="76">
        <v>0</v>
      </c>
      <c r="O68" s="61">
        <v>0</v>
      </c>
    </row>
    <row r="69" spans="1:15" ht="21" x14ac:dyDescent="0.25">
      <c r="A69" s="48" t="s">
        <v>1</v>
      </c>
      <c r="B69" s="19" t="s">
        <v>779</v>
      </c>
      <c r="C69" s="93" t="s">
        <v>780</v>
      </c>
      <c r="D69" s="54">
        <v>2</v>
      </c>
      <c r="E69" s="48">
        <v>4550354</v>
      </c>
      <c r="F69" s="22" t="s">
        <v>793</v>
      </c>
      <c r="G69" s="23">
        <v>0</v>
      </c>
      <c r="H69" s="61">
        <v>0</v>
      </c>
      <c r="I69" s="61">
        <v>0</v>
      </c>
      <c r="J69" s="61">
        <v>0</v>
      </c>
      <c r="K69" s="61">
        <v>0</v>
      </c>
      <c r="L69" s="61">
        <v>0</v>
      </c>
      <c r="M69" s="76">
        <v>0</v>
      </c>
      <c r="N69" s="76">
        <v>0</v>
      </c>
      <c r="O69" s="61">
        <v>0</v>
      </c>
    </row>
    <row r="70" spans="1:15" ht="21" x14ac:dyDescent="0.25">
      <c r="A70" s="48" t="s">
        <v>1</v>
      </c>
      <c r="B70" s="19" t="s">
        <v>776</v>
      </c>
      <c r="C70" s="93" t="s">
        <v>777</v>
      </c>
      <c r="D70" s="54">
        <v>2</v>
      </c>
      <c r="E70" s="48">
        <v>4800354</v>
      </c>
      <c r="F70" s="22" t="s">
        <v>794</v>
      </c>
      <c r="G70" s="23">
        <v>0</v>
      </c>
      <c r="H70" s="61">
        <v>0</v>
      </c>
      <c r="I70" s="61">
        <v>0</v>
      </c>
      <c r="J70" s="61">
        <v>0</v>
      </c>
      <c r="K70" s="61">
        <v>0</v>
      </c>
      <c r="L70" s="61">
        <v>0</v>
      </c>
      <c r="M70" s="76">
        <v>0</v>
      </c>
      <c r="N70" s="76">
        <v>0</v>
      </c>
      <c r="O70" s="61">
        <v>0</v>
      </c>
    </row>
    <row r="71" spans="1:15" x14ac:dyDescent="0.25">
      <c r="A71" s="51" t="s">
        <v>1</v>
      </c>
      <c r="B71" s="8">
        <v>0</v>
      </c>
      <c r="C71" s="115">
        <v>0</v>
      </c>
      <c r="D71" s="28" t="s">
        <v>391</v>
      </c>
      <c r="E71" s="29" t="s">
        <v>795</v>
      </c>
      <c r="F71" s="30" t="s">
        <v>563</v>
      </c>
      <c r="G71" s="31">
        <f>G67+G68+G69+G70</f>
        <v>100325.13</v>
      </c>
      <c r="H71" s="24">
        <v>23074.78</v>
      </c>
      <c r="I71" s="24">
        <v>10032.51</v>
      </c>
      <c r="J71" s="24">
        <v>6019.51</v>
      </c>
      <c r="K71" s="24">
        <v>61198.33</v>
      </c>
      <c r="L71" s="24">
        <v>0</v>
      </c>
      <c r="M71" s="25">
        <f t="shared" ref="M71:M77" si="0">H71+I71+J71+K71+L71</f>
        <v>100325.13</v>
      </c>
      <c r="N71" s="25">
        <f>G71-M71</f>
        <v>0</v>
      </c>
      <c r="O71" s="26">
        <v>0</v>
      </c>
    </row>
    <row r="72" spans="1:15" x14ac:dyDescent="0.25">
      <c r="A72" s="48" t="s">
        <v>1</v>
      </c>
      <c r="B72" s="19" t="s">
        <v>764</v>
      </c>
      <c r="C72" s="93" t="s">
        <v>765</v>
      </c>
      <c r="D72" s="54">
        <v>2</v>
      </c>
      <c r="E72" s="48">
        <v>3101070</v>
      </c>
      <c r="F72" s="22" t="s">
        <v>796</v>
      </c>
      <c r="G72" s="23">
        <v>261017.26</v>
      </c>
      <c r="H72" s="61">
        <v>0</v>
      </c>
      <c r="I72" s="61">
        <v>0</v>
      </c>
      <c r="J72" s="61">
        <v>0</v>
      </c>
      <c r="K72" s="61">
        <v>0</v>
      </c>
      <c r="L72" s="61">
        <v>0</v>
      </c>
      <c r="M72" s="61">
        <f t="shared" si="0"/>
        <v>0</v>
      </c>
      <c r="N72" s="76">
        <v>0</v>
      </c>
      <c r="O72" s="61">
        <v>0</v>
      </c>
    </row>
    <row r="73" spans="1:15" x14ac:dyDescent="0.25">
      <c r="A73" s="48" t="s">
        <v>1</v>
      </c>
      <c r="B73" s="19" t="s">
        <v>767</v>
      </c>
      <c r="C73" s="93" t="s">
        <v>768</v>
      </c>
      <c r="D73" s="54">
        <v>2</v>
      </c>
      <c r="E73" s="48">
        <v>3101570</v>
      </c>
      <c r="F73" s="22" t="s">
        <v>796</v>
      </c>
      <c r="G73" s="23">
        <v>70565.36</v>
      </c>
      <c r="H73" s="61">
        <v>0</v>
      </c>
      <c r="I73" s="61">
        <v>0</v>
      </c>
      <c r="J73" s="61">
        <v>0</v>
      </c>
      <c r="K73" s="61">
        <v>0</v>
      </c>
      <c r="L73" s="61">
        <v>0</v>
      </c>
      <c r="M73" s="61">
        <f t="shared" si="0"/>
        <v>0</v>
      </c>
      <c r="N73" s="76">
        <v>0</v>
      </c>
      <c r="O73" s="61">
        <v>0</v>
      </c>
    </row>
    <row r="74" spans="1:15" x14ac:dyDescent="0.25">
      <c r="A74" s="48" t="s">
        <v>1</v>
      </c>
      <c r="B74" s="19" t="s">
        <v>767</v>
      </c>
      <c r="C74" s="93" t="s">
        <v>768</v>
      </c>
      <c r="D74" s="54">
        <v>2</v>
      </c>
      <c r="E74" s="48">
        <v>4550470</v>
      </c>
      <c r="F74" s="22" t="s">
        <v>796</v>
      </c>
      <c r="G74" s="23">
        <v>-81942.75</v>
      </c>
      <c r="H74" s="61">
        <v>0</v>
      </c>
      <c r="I74" s="61">
        <v>0</v>
      </c>
      <c r="J74" s="61">
        <v>0</v>
      </c>
      <c r="K74" s="61">
        <v>0</v>
      </c>
      <c r="L74" s="61">
        <v>0</v>
      </c>
      <c r="M74" s="61">
        <f t="shared" si="0"/>
        <v>0</v>
      </c>
      <c r="N74" s="76">
        <v>0</v>
      </c>
      <c r="O74" s="61">
        <v>0</v>
      </c>
    </row>
    <row r="75" spans="1:15" x14ac:dyDescent="0.25">
      <c r="A75" s="48" t="s">
        <v>1</v>
      </c>
      <c r="B75" s="19" t="s">
        <v>764</v>
      </c>
      <c r="C75" s="93" t="s">
        <v>765</v>
      </c>
      <c r="D75" s="54">
        <v>2</v>
      </c>
      <c r="E75" s="48">
        <v>4800470</v>
      </c>
      <c r="F75" s="22" t="s">
        <v>796</v>
      </c>
      <c r="G75" s="23">
        <v>0</v>
      </c>
      <c r="H75" s="61">
        <v>0</v>
      </c>
      <c r="I75" s="61">
        <v>0</v>
      </c>
      <c r="J75" s="61">
        <v>0</v>
      </c>
      <c r="K75" s="61">
        <v>0</v>
      </c>
      <c r="L75" s="61">
        <v>0</v>
      </c>
      <c r="M75" s="61">
        <f t="shared" si="0"/>
        <v>0</v>
      </c>
      <c r="N75" s="76">
        <v>0</v>
      </c>
      <c r="O75" s="61">
        <v>0</v>
      </c>
    </row>
    <row r="76" spans="1:15" x14ac:dyDescent="0.25">
      <c r="A76" s="51" t="s">
        <v>1</v>
      </c>
      <c r="B76" s="8">
        <v>0</v>
      </c>
      <c r="C76" s="115">
        <v>0</v>
      </c>
      <c r="D76" s="28" t="s">
        <v>391</v>
      </c>
      <c r="E76" s="29" t="s">
        <v>797</v>
      </c>
      <c r="F76" s="30" t="s">
        <v>563</v>
      </c>
      <c r="G76" s="31">
        <f>G72+G73+G74+G75</f>
        <v>249639.87</v>
      </c>
      <c r="H76" s="24">
        <v>126068.13</v>
      </c>
      <c r="I76" s="24">
        <v>67402.759999999995</v>
      </c>
      <c r="J76" s="24">
        <v>13730.19</v>
      </c>
      <c r="K76" s="24">
        <v>42438.79</v>
      </c>
      <c r="L76" s="24">
        <v>0</v>
      </c>
      <c r="M76" s="25">
        <f t="shared" si="0"/>
        <v>249639.87000000002</v>
      </c>
      <c r="N76" s="25">
        <f>G76-M76</f>
        <v>0</v>
      </c>
      <c r="O76" s="26">
        <v>0</v>
      </c>
    </row>
    <row r="77" spans="1:15" ht="21" x14ac:dyDescent="0.25">
      <c r="A77" s="48" t="s">
        <v>10</v>
      </c>
      <c r="B77" s="19" t="s">
        <v>798</v>
      </c>
      <c r="C77" s="93" t="s">
        <v>799</v>
      </c>
      <c r="D77" s="54">
        <v>2</v>
      </c>
      <c r="E77" s="48">
        <v>3100145</v>
      </c>
      <c r="F77" s="22" t="s">
        <v>800</v>
      </c>
      <c r="G77" s="23">
        <v>0</v>
      </c>
      <c r="H77" s="24">
        <v>0</v>
      </c>
      <c r="I77" s="24">
        <v>0</v>
      </c>
      <c r="J77" s="24">
        <v>0</v>
      </c>
      <c r="K77" s="24">
        <v>0</v>
      </c>
      <c r="L77" s="24">
        <v>0</v>
      </c>
      <c r="M77" s="25">
        <f t="shared" si="0"/>
        <v>0</v>
      </c>
      <c r="N77" s="25">
        <f>G77-M77</f>
        <v>0</v>
      </c>
      <c r="O77" s="26">
        <v>0</v>
      </c>
    </row>
    <row r="78" spans="1:15" x14ac:dyDescent="0.25">
      <c r="A78" s="51" t="s">
        <v>1</v>
      </c>
      <c r="B78" s="8">
        <v>0</v>
      </c>
      <c r="C78" s="115">
        <v>0</v>
      </c>
      <c r="D78" s="28" t="s">
        <v>391</v>
      </c>
      <c r="E78" s="29" t="s">
        <v>733</v>
      </c>
      <c r="F78" s="30" t="s">
        <v>801</v>
      </c>
      <c r="G78" s="31">
        <f t="shared" ref="G78:M78" si="1">G11+G16+G21+G26+G31+G36+G41+G46+G51+G56+G61+G66+G71+G76+G77</f>
        <v>2381996.09</v>
      </c>
      <c r="H78" s="31">
        <f t="shared" si="1"/>
        <v>800249.09000000008</v>
      </c>
      <c r="I78" s="31">
        <f t="shared" si="1"/>
        <v>484606.32999999996</v>
      </c>
      <c r="J78" s="31">
        <f t="shared" si="1"/>
        <v>98118.19</v>
      </c>
      <c r="K78" s="31">
        <f t="shared" si="1"/>
        <v>999022.48</v>
      </c>
      <c r="L78" s="31">
        <f t="shared" si="1"/>
        <v>0</v>
      </c>
      <c r="M78" s="25">
        <f t="shared" si="1"/>
        <v>2381996.09</v>
      </c>
      <c r="N78" s="25">
        <f>G78-M78</f>
        <v>0</v>
      </c>
      <c r="O78" s="25">
        <f>O11+O16+O21+O26+O31+O36+O41+O46+O51+O56+O61+O66+O71+O76+O77</f>
        <v>0</v>
      </c>
    </row>
  </sheetData>
  <mergeCells count="3">
    <mergeCell ref="B3:D3"/>
    <mergeCell ref="E3:F3"/>
    <mergeCell ref="H4:L4"/>
  </mergeCells>
  <pageMargins left="0.11811023622047245" right="0.11811023622047245" top="0.35433070866141736" bottom="0.35433070866141736" header="0.31496062992125984" footer="0.11811023622047245"/>
  <pageSetup paperSize="9" scale="66" fitToHeight="5" orientation="landscape" r:id="rId1"/>
  <headerFooter>
    <oddFooter>&amp;C&amp;F/&amp;A&amp;R&amp;P/&amp;N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25D7F-6729-44E2-B9A7-441C048BDF6E}">
  <sheetPr>
    <pageSetUpPr fitToPage="1"/>
  </sheetPr>
  <dimension ref="A1:O181"/>
  <sheetViews>
    <sheetView workbookViewId="0">
      <selection activeCell="D18" sqref="D18"/>
    </sheetView>
  </sheetViews>
  <sheetFormatPr defaultRowHeight="15" x14ac:dyDescent="0.25"/>
  <cols>
    <col min="1" max="1" width="5.28515625" style="1" customWidth="1"/>
    <col min="2" max="2" width="7.7109375" style="1" customWidth="1"/>
    <col min="3" max="3" width="34.28515625" style="3" customWidth="1"/>
    <col min="4" max="4" width="6.42578125" style="1" bestFit="1" customWidth="1"/>
    <col min="5" max="5" width="8.140625" style="1" bestFit="1" customWidth="1"/>
    <col min="6" max="6" width="26.28515625" style="3" customWidth="1"/>
    <col min="7" max="7" width="14.140625" style="1" bestFit="1" customWidth="1"/>
    <col min="8" max="8" width="10.42578125" style="1" bestFit="1" customWidth="1"/>
    <col min="9" max="9" width="14.140625" style="1" bestFit="1" customWidth="1"/>
    <col min="10" max="10" width="11.28515625" style="1" bestFit="1" customWidth="1"/>
    <col min="11" max="12" width="10.7109375" style="1" bestFit="1" customWidth="1"/>
    <col min="13" max="13" width="14.140625" style="1" bestFit="1" customWidth="1"/>
    <col min="14" max="14" width="9.5703125" style="1" bestFit="1" customWidth="1"/>
    <col min="15" max="15" width="12" style="1" bestFit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802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8" t="s">
        <v>19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15" t="s">
        <v>1</v>
      </c>
      <c r="N3" s="15" t="s">
        <v>1</v>
      </c>
      <c r="O3" s="15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15" t="s">
        <v>1</v>
      </c>
      <c r="N4" s="15" t="s">
        <v>1</v>
      </c>
      <c r="O4" s="15" t="s">
        <v>1</v>
      </c>
    </row>
    <row r="5" spans="1:15" x14ac:dyDescent="0.25">
      <c r="A5" s="42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15</v>
      </c>
      <c r="O5" s="9" t="s">
        <v>25</v>
      </c>
    </row>
    <row r="6" spans="1:15" x14ac:dyDescent="0.25">
      <c r="A6" s="42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15" t="s">
        <v>1</v>
      </c>
      <c r="O6" s="15" t="s">
        <v>1</v>
      </c>
    </row>
    <row r="7" spans="1:15" ht="21" x14ac:dyDescent="0.25">
      <c r="A7" s="45" t="s">
        <v>1</v>
      </c>
      <c r="B7" s="44" t="s">
        <v>803</v>
      </c>
      <c r="C7" s="94" t="s">
        <v>804</v>
      </c>
      <c r="D7" s="46">
        <v>3</v>
      </c>
      <c r="E7" s="17" t="s">
        <v>1</v>
      </c>
      <c r="F7" s="18" t="s">
        <v>1</v>
      </c>
      <c r="G7" s="47" t="s">
        <v>1</v>
      </c>
      <c r="H7" s="47" t="s">
        <v>1</v>
      </c>
      <c r="I7" s="47" t="s">
        <v>1</v>
      </c>
      <c r="J7" s="47" t="s">
        <v>1</v>
      </c>
      <c r="K7" s="47" t="s">
        <v>1</v>
      </c>
      <c r="L7" s="47" t="s">
        <v>1</v>
      </c>
      <c r="M7" s="47" t="s">
        <v>1</v>
      </c>
      <c r="N7" s="47" t="s">
        <v>1</v>
      </c>
      <c r="O7" s="47" t="s">
        <v>1</v>
      </c>
    </row>
    <row r="8" spans="1:15" ht="21" x14ac:dyDescent="0.25">
      <c r="A8" s="48" t="s">
        <v>1</v>
      </c>
      <c r="B8" s="19" t="s">
        <v>805</v>
      </c>
      <c r="C8" s="93" t="s">
        <v>806</v>
      </c>
      <c r="D8" s="49">
        <v>3</v>
      </c>
      <c r="E8" s="21">
        <v>3100473</v>
      </c>
      <c r="F8" s="22" t="s">
        <v>807</v>
      </c>
      <c r="G8" s="23">
        <v>31030555.899999999</v>
      </c>
      <c r="H8" s="24">
        <v>0</v>
      </c>
      <c r="I8" s="24">
        <v>31030555.899999999</v>
      </c>
      <c r="J8" s="24">
        <v>0</v>
      </c>
      <c r="K8" s="24">
        <v>0</v>
      </c>
      <c r="L8" s="24">
        <v>0</v>
      </c>
      <c r="M8" s="31">
        <f t="shared" ref="M8:M17" si="0">H8+I8+J8+K8+L8</f>
        <v>31030555.899999999</v>
      </c>
      <c r="N8" s="31">
        <f t="shared" ref="N8:N17" si="1">G8-M8</f>
        <v>0</v>
      </c>
      <c r="O8" s="50">
        <v>0</v>
      </c>
    </row>
    <row r="9" spans="1:15" ht="21" x14ac:dyDescent="0.25">
      <c r="A9" s="48" t="s">
        <v>1</v>
      </c>
      <c r="B9" s="19" t="s">
        <v>805</v>
      </c>
      <c r="C9" s="93" t="s">
        <v>806</v>
      </c>
      <c r="D9" s="49">
        <v>3</v>
      </c>
      <c r="E9" s="21">
        <v>3100480</v>
      </c>
      <c r="F9" s="22" t="s">
        <v>808</v>
      </c>
      <c r="G9" s="23">
        <v>3440619.77</v>
      </c>
      <c r="H9" s="24">
        <v>0</v>
      </c>
      <c r="I9" s="24">
        <v>3440619.77</v>
      </c>
      <c r="J9" s="24">
        <v>0</v>
      </c>
      <c r="K9" s="24">
        <v>0</v>
      </c>
      <c r="L9" s="24">
        <v>0</v>
      </c>
      <c r="M9" s="31">
        <f t="shared" si="0"/>
        <v>3440619.77</v>
      </c>
      <c r="N9" s="31">
        <f t="shared" si="1"/>
        <v>0</v>
      </c>
      <c r="O9" s="50">
        <v>0</v>
      </c>
    </row>
    <row r="10" spans="1:15" ht="21" x14ac:dyDescent="0.25">
      <c r="A10" s="48" t="s">
        <v>1</v>
      </c>
      <c r="B10" s="19" t="s">
        <v>809</v>
      </c>
      <c r="C10" s="93" t="s">
        <v>810</v>
      </c>
      <c r="D10" s="49">
        <v>3</v>
      </c>
      <c r="E10" s="21">
        <v>3100474</v>
      </c>
      <c r="F10" s="22" t="s">
        <v>811</v>
      </c>
      <c r="G10" s="23">
        <v>4828194.6900000004</v>
      </c>
      <c r="H10" s="24">
        <v>0</v>
      </c>
      <c r="I10" s="24">
        <v>4828194.6900000004</v>
      </c>
      <c r="J10" s="24">
        <v>0</v>
      </c>
      <c r="K10" s="24">
        <v>0</v>
      </c>
      <c r="L10" s="24">
        <v>0</v>
      </c>
      <c r="M10" s="31">
        <f t="shared" si="0"/>
        <v>4828194.6900000004</v>
      </c>
      <c r="N10" s="31">
        <f t="shared" si="1"/>
        <v>0</v>
      </c>
      <c r="O10" s="50">
        <v>0</v>
      </c>
    </row>
    <row r="11" spans="1:15" ht="31.5" x14ac:dyDescent="0.25">
      <c r="A11" s="48" t="s">
        <v>1</v>
      </c>
      <c r="B11" s="19" t="s">
        <v>809</v>
      </c>
      <c r="C11" s="93" t="s">
        <v>810</v>
      </c>
      <c r="D11" s="49">
        <v>3</v>
      </c>
      <c r="E11" s="21">
        <v>3100481</v>
      </c>
      <c r="F11" s="22" t="s">
        <v>812</v>
      </c>
      <c r="G11" s="23">
        <v>587180.51</v>
      </c>
      <c r="H11" s="24">
        <v>0</v>
      </c>
      <c r="I11" s="24">
        <v>587180.51</v>
      </c>
      <c r="J11" s="24">
        <v>0</v>
      </c>
      <c r="K11" s="24">
        <v>0</v>
      </c>
      <c r="L11" s="24">
        <v>0</v>
      </c>
      <c r="M11" s="31">
        <f t="shared" si="0"/>
        <v>587180.51</v>
      </c>
      <c r="N11" s="31">
        <f t="shared" si="1"/>
        <v>0</v>
      </c>
      <c r="O11" s="50">
        <v>0</v>
      </c>
    </row>
    <row r="12" spans="1:15" ht="21" x14ac:dyDescent="0.25">
      <c r="A12" s="48" t="s">
        <v>1</v>
      </c>
      <c r="B12" s="19" t="s">
        <v>813</v>
      </c>
      <c r="C12" s="93" t="s">
        <v>814</v>
      </c>
      <c r="D12" s="49">
        <v>3</v>
      </c>
      <c r="E12" s="21">
        <v>3100475</v>
      </c>
      <c r="F12" s="22" t="s">
        <v>815</v>
      </c>
      <c r="G12" s="23">
        <v>4075763.89</v>
      </c>
      <c r="H12" s="24">
        <v>0</v>
      </c>
      <c r="I12" s="24">
        <v>4075763.89</v>
      </c>
      <c r="J12" s="24">
        <v>0</v>
      </c>
      <c r="K12" s="24">
        <v>0</v>
      </c>
      <c r="L12" s="24">
        <v>0</v>
      </c>
      <c r="M12" s="31">
        <f t="shared" si="0"/>
        <v>4075763.89</v>
      </c>
      <c r="N12" s="31">
        <f t="shared" si="1"/>
        <v>0</v>
      </c>
      <c r="O12" s="50">
        <v>0</v>
      </c>
    </row>
    <row r="13" spans="1:15" ht="21" x14ac:dyDescent="0.25">
      <c r="A13" s="48" t="s">
        <v>1</v>
      </c>
      <c r="B13" s="19" t="s">
        <v>813</v>
      </c>
      <c r="C13" s="93" t="s">
        <v>814</v>
      </c>
      <c r="D13" s="49">
        <v>3</v>
      </c>
      <c r="E13" s="21">
        <v>3100482</v>
      </c>
      <c r="F13" s="22" t="s">
        <v>816</v>
      </c>
      <c r="G13" s="23">
        <v>858279.6</v>
      </c>
      <c r="H13" s="24">
        <v>0</v>
      </c>
      <c r="I13" s="24">
        <v>858279.6</v>
      </c>
      <c r="J13" s="24">
        <v>0</v>
      </c>
      <c r="K13" s="24">
        <v>0</v>
      </c>
      <c r="L13" s="24">
        <v>0</v>
      </c>
      <c r="M13" s="31">
        <f t="shared" si="0"/>
        <v>858279.6</v>
      </c>
      <c r="N13" s="31">
        <f t="shared" si="1"/>
        <v>0</v>
      </c>
      <c r="O13" s="50">
        <v>0</v>
      </c>
    </row>
    <row r="14" spans="1:15" ht="21" x14ac:dyDescent="0.25">
      <c r="A14" s="48" t="s">
        <v>1</v>
      </c>
      <c r="B14" s="19" t="s">
        <v>817</v>
      </c>
      <c r="C14" s="93" t="s">
        <v>818</v>
      </c>
      <c r="D14" s="49">
        <v>3</v>
      </c>
      <c r="E14" s="21">
        <v>3100476</v>
      </c>
      <c r="F14" s="22" t="s">
        <v>819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31">
        <f t="shared" si="0"/>
        <v>0</v>
      </c>
      <c r="N14" s="31">
        <f t="shared" si="1"/>
        <v>0</v>
      </c>
      <c r="O14" s="50">
        <v>0</v>
      </c>
    </row>
    <row r="15" spans="1:15" ht="31.5" x14ac:dyDescent="0.25">
      <c r="A15" s="48" t="s">
        <v>1</v>
      </c>
      <c r="B15" s="19" t="s">
        <v>817</v>
      </c>
      <c r="C15" s="93" t="s">
        <v>818</v>
      </c>
      <c r="D15" s="49">
        <v>3</v>
      </c>
      <c r="E15" s="21">
        <v>3100483</v>
      </c>
      <c r="F15" s="22" t="s">
        <v>820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1">
        <f t="shared" si="0"/>
        <v>0</v>
      </c>
      <c r="N15" s="31">
        <f t="shared" si="1"/>
        <v>0</v>
      </c>
      <c r="O15" s="50">
        <v>0</v>
      </c>
    </row>
    <row r="16" spans="1:15" ht="31.5" x14ac:dyDescent="0.25">
      <c r="A16" s="48" t="s">
        <v>10</v>
      </c>
      <c r="B16" s="19" t="s">
        <v>821</v>
      </c>
      <c r="C16" s="93" t="s">
        <v>822</v>
      </c>
      <c r="D16" s="49">
        <v>3</v>
      </c>
      <c r="E16" s="21">
        <v>3100346</v>
      </c>
      <c r="F16" s="22" t="s">
        <v>823</v>
      </c>
      <c r="G16" s="23">
        <v>97548</v>
      </c>
      <c r="H16" s="24">
        <v>0</v>
      </c>
      <c r="I16" s="24">
        <v>97548</v>
      </c>
      <c r="J16" s="24">
        <v>0</v>
      </c>
      <c r="K16" s="24">
        <v>0</v>
      </c>
      <c r="L16" s="24">
        <v>0</v>
      </c>
      <c r="M16" s="31">
        <f t="shared" si="0"/>
        <v>97548</v>
      </c>
      <c r="N16" s="31">
        <f t="shared" si="1"/>
        <v>0</v>
      </c>
      <c r="O16" s="50">
        <v>0</v>
      </c>
    </row>
    <row r="17" spans="1:15" ht="21" x14ac:dyDescent="0.25">
      <c r="A17" s="48" t="s">
        <v>1</v>
      </c>
      <c r="B17" s="19" t="s">
        <v>824</v>
      </c>
      <c r="C17" s="93" t="s">
        <v>825</v>
      </c>
      <c r="D17" s="49">
        <v>3</v>
      </c>
      <c r="E17" s="21">
        <v>3100304</v>
      </c>
      <c r="F17" s="22" t="s">
        <v>826</v>
      </c>
      <c r="G17" s="23">
        <v>254210.77</v>
      </c>
      <c r="H17" s="24">
        <v>0</v>
      </c>
      <c r="I17" s="24">
        <v>254210.77</v>
      </c>
      <c r="J17" s="24">
        <v>0</v>
      </c>
      <c r="K17" s="24">
        <v>0</v>
      </c>
      <c r="L17" s="24">
        <v>0</v>
      </c>
      <c r="M17" s="31">
        <f t="shared" si="0"/>
        <v>254210.77</v>
      </c>
      <c r="N17" s="31">
        <f t="shared" si="1"/>
        <v>0</v>
      </c>
      <c r="O17" s="50">
        <v>0</v>
      </c>
    </row>
    <row r="18" spans="1:15" ht="21" x14ac:dyDescent="0.25">
      <c r="A18" s="45" t="s">
        <v>1</v>
      </c>
      <c r="B18" s="44" t="s">
        <v>827</v>
      </c>
      <c r="C18" s="94" t="s">
        <v>828</v>
      </c>
      <c r="D18" s="46">
        <v>3</v>
      </c>
      <c r="E18" s="17" t="s">
        <v>1</v>
      </c>
      <c r="F18" s="18" t="s">
        <v>1</v>
      </c>
      <c r="G18" s="47" t="s">
        <v>1</v>
      </c>
      <c r="H18" s="47" t="s">
        <v>1</v>
      </c>
      <c r="I18" s="47" t="s">
        <v>1</v>
      </c>
      <c r="J18" s="47" t="s">
        <v>1</v>
      </c>
      <c r="K18" s="47" t="s">
        <v>1</v>
      </c>
      <c r="L18" s="47" t="s">
        <v>1</v>
      </c>
      <c r="M18" s="47" t="s">
        <v>1</v>
      </c>
      <c r="N18" s="47" t="s">
        <v>1</v>
      </c>
      <c r="O18" s="47" t="s">
        <v>1</v>
      </c>
    </row>
    <row r="19" spans="1:15" ht="21" x14ac:dyDescent="0.25">
      <c r="A19" s="48" t="s">
        <v>1</v>
      </c>
      <c r="B19" s="19" t="s">
        <v>829</v>
      </c>
      <c r="C19" s="93" t="s">
        <v>830</v>
      </c>
      <c r="D19" s="49">
        <v>3</v>
      </c>
      <c r="E19" s="21">
        <v>3100404</v>
      </c>
      <c r="F19" s="22" t="s">
        <v>831</v>
      </c>
      <c r="G19" s="23">
        <v>58122827.159999996</v>
      </c>
      <c r="H19" s="24">
        <v>0</v>
      </c>
      <c r="I19" s="24">
        <v>58122827.159999996</v>
      </c>
      <c r="J19" s="24">
        <v>0</v>
      </c>
      <c r="K19" s="24">
        <v>0</v>
      </c>
      <c r="L19" s="24">
        <v>0</v>
      </c>
      <c r="M19" s="31">
        <f>H19+I19+J19+K19+L19</f>
        <v>58122827.159999996</v>
      </c>
      <c r="N19" s="31">
        <f>G19-M19</f>
        <v>0</v>
      </c>
      <c r="O19" s="50">
        <v>0</v>
      </c>
    </row>
    <row r="20" spans="1:15" ht="31.5" x14ac:dyDescent="0.25">
      <c r="A20" s="48" t="s">
        <v>10</v>
      </c>
      <c r="B20" s="19" t="s">
        <v>832</v>
      </c>
      <c r="C20" s="93" t="s">
        <v>833</v>
      </c>
      <c r="D20" s="49">
        <v>3</v>
      </c>
      <c r="E20" s="21">
        <v>3100345</v>
      </c>
      <c r="F20" s="22" t="s">
        <v>834</v>
      </c>
      <c r="G20" s="23">
        <v>338025.53</v>
      </c>
      <c r="H20" s="24">
        <v>0</v>
      </c>
      <c r="I20" s="24">
        <v>338025.53</v>
      </c>
      <c r="J20" s="24">
        <v>0</v>
      </c>
      <c r="K20" s="24">
        <v>0</v>
      </c>
      <c r="L20" s="24">
        <v>0</v>
      </c>
      <c r="M20" s="31">
        <f>H20+I20+J20+K20+L20</f>
        <v>338025.53</v>
      </c>
      <c r="N20" s="31">
        <f>G20-M20</f>
        <v>0</v>
      </c>
      <c r="O20" s="50">
        <v>0</v>
      </c>
    </row>
    <row r="21" spans="1:15" ht="31.5" x14ac:dyDescent="0.25">
      <c r="A21" s="48" t="s">
        <v>1</v>
      </c>
      <c r="B21" s="19" t="s">
        <v>835</v>
      </c>
      <c r="C21" s="93" t="s">
        <v>836</v>
      </c>
      <c r="D21" s="49">
        <v>3</v>
      </c>
      <c r="E21" s="21">
        <v>3100349</v>
      </c>
      <c r="F21" s="22" t="s">
        <v>837</v>
      </c>
      <c r="G21" s="23">
        <v>558350.53</v>
      </c>
      <c r="H21" s="24">
        <v>0</v>
      </c>
      <c r="I21" s="24">
        <v>558350.53</v>
      </c>
      <c r="J21" s="24">
        <v>0</v>
      </c>
      <c r="K21" s="24">
        <v>0</v>
      </c>
      <c r="L21" s="24">
        <v>0</v>
      </c>
      <c r="M21" s="31">
        <f>H21+I21+J21+K21+L21</f>
        <v>558350.53</v>
      </c>
      <c r="N21" s="31">
        <f>G21-M21</f>
        <v>0</v>
      </c>
      <c r="O21" s="50">
        <v>0</v>
      </c>
    </row>
    <row r="22" spans="1:15" ht="21" x14ac:dyDescent="0.25">
      <c r="A22" s="45" t="s">
        <v>1</v>
      </c>
      <c r="B22" s="44" t="s">
        <v>838</v>
      </c>
      <c r="C22" s="94" t="s">
        <v>839</v>
      </c>
      <c r="D22" s="46">
        <v>3</v>
      </c>
      <c r="E22" s="17" t="s">
        <v>1</v>
      </c>
      <c r="F22" s="18" t="s">
        <v>1</v>
      </c>
      <c r="G22" s="47" t="s">
        <v>1</v>
      </c>
      <c r="H22" s="47" t="s">
        <v>1</v>
      </c>
      <c r="I22" s="47" t="s">
        <v>1</v>
      </c>
      <c r="J22" s="47" t="s">
        <v>1</v>
      </c>
      <c r="K22" s="47" t="s">
        <v>1</v>
      </c>
      <c r="L22" s="47" t="s">
        <v>1</v>
      </c>
      <c r="M22" s="47" t="s">
        <v>1</v>
      </c>
      <c r="N22" s="47" t="s">
        <v>1</v>
      </c>
      <c r="O22" s="47" t="s">
        <v>1</v>
      </c>
    </row>
    <row r="23" spans="1:15" ht="31.5" x14ac:dyDescent="0.25">
      <c r="A23" s="48" t="s">
        <v>10</v>
      </c>
      <c r="B23" s="19" t="s">
        <v>840</v>
      </c>
      <c r="C23" s="93" t="s">
        <v>841</v>
      </c>
      <c r="D23" s="49">
        <v>3</v>
      </c>
      <c r="E23" s="21">
        <v>3100363</v>
      </c>
      <c r="F23" s="22" t="s">
        <v>842</v>
      </c>
      <c r="G23" s="23">
        <v>1247428.98</v>
      </c>
      <c r="H23" s="24">
        <v>0</v>
      </c>
      <c r="I23" s="24">
        <v>1247428.98</v>
      </c>
      <c r="J23" s="24">
        <v>0</v>
      </c>
      <c r="K23" s="24">
        <v>0</v>
      </c>
      <c r="L23" s="24">
        <v>0</v>
      </c>
      <c r="M23" s="31">
        <f t="shared" ref="M23:M47" si="2">H23+I23+J23+K23+L23</f>
        <v>1247428.98</v>
      </c>
      <c r="N23" s="31">
        <f t="shared" ref="N23:N47" si="3">G23-M23</f>
        <v>0</v>
      </c>
      <c r="O23" s="50">
        <v>0</v>
      </c>
    </row>
    <row r="24" spans="1:15" ht="31.5" x14ac:dyDescent="0.25">
      <c r="A24" s="48" t="s">
        <v>10</v>
      </c>
      <c r="B24" s="19" t="s">
        <v>840</v>
      </c>
      <c r="C24" s="93" t="s">
        <v>841</v>
      </c>
      <c r="D24" s="49">
        <v>3</v>
      </c>
      <c r="E24" s="21">
        <v>3102117</v>
      </c>
      <c r="F24" s="22" t="s">
        <v>843</v>
      </c>
      <c r="G24" s="23">
        <v>485420.28</v>
      </c>
      <c r="H24" s="24">
        <v>0</v>
      </c>
      <c r="I24" s="24">
        <v>485420.28</v>
      </c>
      <c r="J24" s="24">
        <v>0</v>
      </c>
      <c r="K24" s="24">
        <v>0</v>
      </c>
      <c r="L24" s="24">
        <v>0</v>
      </c>
      <c r="M24" s="31">
        <f t="shared" si="2"/>
        <v>485420.28</v>
      </c>
      <c r="N24" s="31">
        <f t="shared" si="3"/>
        <v>0</v>
      </c>
      <c r="O24" s="50">
        <v>0</v>
      </c>
    </row>
    <row r="25" spans="1:15" ht="21" x14ac:dyDescent="0.25">
      <c r="A25" s="48" t="s">
        <v>10</v>
      </c>
      <c r="B25" s="19" t="s">
        <v>840</v>
      </c>
      <c r="C25" s="93" t="s">
        <v>841</v>
      </c>
      <c r="D25" s="49">
        <v>3</v>
      </c>
      <c r="E25" s="21">
        <v>3102125</v>
      </c>
      <c r="F25" s="22" t="s">
        <v>844</v>
      </c>
      <c r="G25" s="23">
        <v>1102602.82</v>
      </c>
      <c r="H25" s="24">
        <v>0</v>
      </c>
      <c r="I25" s="24">
        <v>1102602.82</v>
      </c>
      <c r="J25" s="24">
        <v>0</v>
      </c>
      <c r="K25" s="24">
        <v>0</v>
      </c>
      <c r="L25" s="24">
        <v>0</v>
      </c>
      <c r="M25" s="31">
        <f t="shared" si="2"/>
        <v>1102602.82</v>
      </c>
      <c r="N25" s="31">
        <f t="shared" si="3"/>
        <v>0</v>
      </c>
      <c r="O25" s="50">
        <v>0</v>
      </c>
    </row>
    <row r="26" spans="1:15" ht="31.5" x14ac:dyDescent="0.25">
      <c r="A26" s="48" t="s">
        <v>10</v>
      </c>
      <c r="B26" s="19" t="s">
        <v>840</v>
      </c>
      <c r="C26" s="93" t="s">
        <v>841</v>
      </c>
      <c r="D26" s="49">
        <v>3</v>
      </c>
      <c r="E26" s="21">
        <v>3102127</v>
      </c>
      <c r="F26" s="22" t="s">
        <v>845</v>
      </c>
      <c r="G26" s="23">
        <v>19160126.530000001</v>
      </c>
      <c r="H26" s="24">
        <v>0</v>
      </c>
      <c r="I26" s="24">
        <v>19160126.530000001</v>
      </c>
      <c r="J26" s="24">
        <v>0</v>
      </c>
      <c r="K26" s="24">
        <v>0</v>
      </c>
      <c r="L26" s="24">
        <v>0</v>
      </c>
      <c r="M26" s="31">
        <f t="shared" si="2"/>
        <v>19160126.530000001</v>
      </c>
      <c r="N26" s="31">
        <f t="shared" si="3"/>
        <v>0</v>
      </c>
      <c r="O26" s="50">
        <v>0</v>
      </c>
    </row>
    <row r="27" spans="1:15" ht="42" x14ac:dyDescent="0.25">
      <c r="A27" s="48" t="s">
        <v>10</v>
      </c>
      <c r="B27" s="19" t="s">
        <v>840</v>
      </c>
      <c r="C27" s="93" t="s">
        <v>841</v>
      </c>
      <c r="D27" s="49">
        <v>3</v>
      </c>
      <c r="E27" s="21">
        <v>4500252</v>
      </c>
      <c r="F27" s="22" t="s">
        <v>846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31">
        <f t="shared" si="2"/>
        <v>0</v>
      </c>
      <c r="N27" s="31">
        <f t="shared" si="3"/>
        <v>0</v>
      </c>
      <c r="O27" s="50">
        <v>0</v>
      </c>
    </row>
    <row r="28" spans="1:15" ht="42" x14ac:dyDescent="0.25">
      <c r="A28" s="48" t="s">
        <v>10</v>
      </c>
      <c r="B28" s="19" t="s">
        <v>847</v>
      </c>
      <c r="C28" s="93" t="s">
        <v>848</v>
      </c>
      <c r="D28" s="49">
        <v>3</v>
      </c>
      <c r="E28" s="21">
        <v>3102118</v>
      </c>
      <c r="F28" s="22" t="s">
        <v>849</v>
      </c>
      <c r="G28" s="23">
        <v>3156.89</v>
      </c>
      <c r="H28" s="24">
        <v>0</v>
      </c>
      <c r="I28" s="24">
        <v>3156.89</v>
      </c>
      <c r="J28" s="24">
        <v>0</v>
      </c>
      <c r="K28" s="24">
        <v>0</v>
      </c>
      <c r="L28" s="24">
        <v>0</v>
      </c>
      <c r="M28" s="31">
        <f t="shared" si="2"/>
        <v>3156.89</v>
      </c>
      <c r="N28" s="31">
        <f t="shared" si="3"/>
        <v>0</v>
      </c>
      <c r="O28" s="50">
        <v>0</v>
      </c>
    </row>
    <row r="29" spans="1:15" ht="31.5" x14ac:dyDescent="0.25">
      <c r="A29" s="48" t="s">
        <v>10</v>
      </c>
      <c r="B29" s="19" t="s">
        <v>847</v>
      </c>
      <c r="C29" s="93" t="s">
        <v>848</v>
      </c>
      <c r="D29" s="49">
        <v>3</v>
      </c>
      <c r="E29" s="21">
        <v>3102126</v>
      </c>
      <c r="F29" s="22" t="s">
        <v>850</v>
      </c>
      <c r="G29" s="23">
        <v>185894.06</v>
      </c>
      <c r="H29" s="24">
        <v>0</v>
      </c>
      <c r="I29" s="24">
        <v>185894.06</v>
      </c>
      <c r="J29" s="24">
        <v>0</v>
      </c>
      <c r="K29" s="24">
        <v>0</v>
      </c>
      <c r="L29" s="24">
        <v>0</v>
      </c>
      <c r="M29" s="31">
        <f t="shared" si="2"/>
        <v>185894.06</v>
      </c>
      <c r="N29" s="31">
        <f t="shared" si="3"/>
        <v>0</v>
      </c>
      <c r="O29" s="50">
        <v>0</v>
      </c>
    </row>
    <row r="30" spans="1:15" ht="42" x14ac:dyDescent="0.25">
      <c r="A30" s="48" t="s">
        <v>10</v>
      </c>
      <c r="B30" s="19" t="s">
        <v>847</v>
      </c>
      <c r="C30" s="93" t="s">
        <v>848</v>
      </c>
      <c r="D30" s="49">
        <v>3</v>
      </c>
      <c r="E30" s="21">
        <v>3102128</v>
      </c>
      <c r="F30" s="22" t="s">
        <v>851</v>
      </c>
      <c r="G30" s="23">
        <v>2465951.7599999998</v>
      </c>
      <c r="H30" s="24">
        <v>0</v>
      </c>
      <c r="I30" s="24">
        <v>2465951.7599999998</v>
      </c>
      <c r="J30" s="24">
        <v>0</v>
      </c>
      <c r="K30" s="24">
        <v>0</v>
      </c>
      <c r="L30" s="24">
        <v>0</v>
      </c>
      <c r="M30" s="31">
        <f t="shared" si="2"/>
        <v>2465951.7599999998</v>
      </c>
      <c r="N30" s="31">
        <f t="shared" si="3"/>
        <v>0</v>
      </c>
      <c r="O30" s="50">
        <v>0</v>
      </c>
    </row>
    <row r="31" spans="1:15" ht="31.5" x14ac:dyDescent="0.25">
      <c r="A31" s="48" t="s">
        <v>1</v>
      </c>
      <c r="B31" s="19" t="s">
        <v>852</v>
      </c>
      <c r="C31" s="93" t="s">
        <v>853</v>
      </c>
      <c r="D31" s="49">
        <v>3</v>
      </c>
      <c r="E31" s="21">
        <v>3100379</v>
      </c>
      <c r="F31" s="22" t="s">
        <v>854</v>
      </c>
      <c r="G31" s="23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31">
        <f t="shared" si="2"/>
        <v>0</v>
      </c>
      <c r="N31" s="31">
        <f t="shared" si="3"/>
        <v>0</v>
      </c>
      <c r="O31" s="50">
        <v>0</v>
      </c>
    </row>
    <row r="32" spans="1:15" ht="21" x14ac:dyDescent="0.25">
      <c r="A32" s="48" t="s">
        <v>1</v>
      </c>
      <c r="B32" s="19" t="s">
        <v>855</v>
      </c>
      <c r="C32" s="93" t="s">
        <v>856</v>
      </c>
      <c r="D32" s="49">
        <v>3</v>
      </c>
      <c r="E32" s="21">
        <v>3102119</v>
      </c>
      <c r="F32" s="22" t="s">
        <v>857</v>
      </c>
      <c r="G32" s="23">
        <v>10993737.59</v>
      </c>
      <c r="H32" s="24">
        <v>0</v>
      </c>
      <c r="I32" s="24">
        <v>10993737.59</v>
      </c>
      <c r="J32" s="24">
        <v>0</v>
      </c>
      <c r="K32" s="24">
        <v>0</v>
      </c>
      <c r="L32" s="24">
        <v>0</v>
      </c>
      <c r="M32" s="31">
        <f t="shared" si="2"/>
        <v>10993737.59</v>
      </c>
      <c r="N32" s="31">
        <f t="shared" si="3"/>
        <v>0</v>
      </c>
      <c r="O32" s="50">
        <v>0</v>
      </c>
    </row>
    <row r="33" spans="1:15" ht="31.5" x14ac:dyDescent="0.25">
      <c r="A33" s="48" t="s">
        <v>1</v>
      </c>
      <c r="B33" s="19" t="s">
        <v>858</v>
      </c>
      <c r="C33" s="93" t="s">
        <v>859</v>
      </c>
      <c r="D33" s="49">
        <v>3</v>
      </c>
      <c r="E33" s="21">
        <v>3102120</v>
      </c>
      <c r="F33" s="22" t="s">
        <v>860</v>
      </c>
      <c r="G33" s="23">
        <v>705009.26</v>
      </c>
      <c r="H33" s="24">
        <v>0</v>
      </c>
      <c r="I33" s="24">
        <v>705009.26</v>
      </c>
      <c r="J33" s="24">
        <v>0</v>
      </c>
      <c r="K33" s="24">
        <v>0</v>
      </c>
      <c r="L33" s="24">
        <v>0</v>
      </c>
      <c r="M33" s="31">
        <f t="shared" si="2"/>
        <v>705009.26</v>
      </c>
      <c r="N33" s="31">
        <f t="shared" si="3"/>
        <v>0</v>
      </c>
      <c r="O33" s="50">
        <v>0</v>
      </c>
    </row>
    <row r="34" spans="1:15" ht="21" x14ac:dyDescent="0.25">
      <c r="A34" s="48" t="s">
        <v>1</v>
      </c>
      <c r="B34" s="19" t="s">
        <v>861</v>
      </c>
      <c r="C34" s="93" t="s">
        <v>862</v>
      </c>
      <c r="D34" s="49">
        <v>3</v>
      </c>
      <c r="E34" s="21">
        <v>3100405</v>
      </c>
      <c r="F34" s="22" t="s">
        <v>863</v>
      </c>
      <c r="G34" s="23">
        <v>3923061.04</v>
      </c>
      <c r="H34" s="24">
        <v>0</v>
      </c>
      <c r="I34" s="24">
        <v>3923061.04</v>
      </c>
      <c r="J34" s="24">
        <v>0</v>
      </c>
      <c r="K34" s="24">
        <v>0</v>
      </c>
      <c r="L34" s="24">
        <v>0</v>
      </c>
      <c r="M34" s="31">
        <f t="shared" si="2"/>
        <v>3923061.04</v>
      </c>
      <c r="N34" s="31">
        <f t="shared" si="3"/>
        <v>0</v>
      </c>
      <c r="O34" s="50">
        <v>0</v>
      </c>
    </row>
    <row r="35" spans="1:15" ht="42" x14ac:dyDescent="0.25">
      <c r="A35" s="48" t="s">
        <v>1</v>
      </c>
      <c r="B35" s="19" t="s">
        <v>864</v>
      </c>
      <c r="C35" s="93" t="s">
        <v>865</v>
      </c>
      <c r="D35" s="49">
        <v>3</v>
      </c>
      <c r="E35" s="21">
        <v>3101837</v>
      </c>
      <c r="F35" s="22" t="s">
        <v>866</v>
      </c>
      <c r="G35" s="23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31">
        <f t="shared" si="2"/>
        <v>0</v>
      </c>
      <c r="N35" s="31">
        <f t="shared" si="3"/>
        <v>0</v>
      </c>
      <c r="O35" s="50">
        <v>0</v>
      </c>
    </row>
    <row r="36" spans="1:15" ht="31.5" x14ac:dyDescent="0.25">
      <c r="A36" s="48" t="s">
        <v>1</v>
      </c>
      <c r="B36" s="19" t="s">
        <v>864</v>
      </c>
      <c r="C36" s="93" t="s">
        <v>865</v>
      </c>
      <c r="D36" s="49">
        <v>3</v>
      </c>
      <c r="E36" s="21">
        <v>3101841</v>
      </c>
      <c r="F36" s="22" t="s">
        <v>867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31">
        <f t="shared" si="2"/>
        <v>0</v>
      </c>
      <c r="N36" s="31">
        <f t="shared" si="3"/>
        <v>0</v>
      </c>
      <c r="O36" s="50">
        <v>0</v>
      </c>
    </row>
    <row r="37" spans="1:15" ht="31.5" x14ac:dyDescent="0.25">
      <c r="A37" s="48" t="s">
        <v>1</v>
      </c>
      <c r="B37" s="19" t="s">
        <v>864</v>
      </c>
      <c r="C37" s="93" t="s">
        <v>865</v>
      </c>
      <c r="D37" s="49">
        <v>3</v>
      </c>
      <c r="E37" s="21">
        <v>3101842</v>
      </c>
      <c r="F37" s="22" t="s">
        <v>868</v>
      </c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31">
        <f t="shared" si="2"/>
        <v>0</v>
      </c>
      <c r="N37" s="31">
        <f t="shared" si="3"/>
        <v>0</v>
      </c>
      <c r="O37" s="50">
        <v>0</v>
      </c>
    </row>
    <row r="38" spans="1:15" ht="31.5" x14ac:dyDescent="0.25">
      <c r="A38" s="48" t="s">
        <v>1</v>
      </c>
      <c r="B38" s="19" t="s">
        <v>869</v>
      </c>
      <c r="C38" s="93" t="s">
        <v>870</v>
      </c>
      <c r="D38" s="49">
        <v>3</v>
      </c>
      <c r="E38" s="21">
        <v>3101844</v>
      </c>
      <c r="F38" s="22" t="s">
        <v>871</v>
      </c>
      <c r="G38" s="23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31">
        <f t="shared" si="2"/>
        <v>0</v>
      </c>
      <c r="N38" s="31">
        <f t="shared" si="3"/>
        <v>0</v>
      </c>
      <c r="O38" s="50">
        <v>0</v>
      </c>
    </row>
    <row r="39" spans="1:15" ht="42" x14ac:dyDescent="0.25">
      <c r="A39" s="48" t="s">
        <v>1</v>
      </c>
      <c r="B39" s="19" t="s">
        <v>869</v>
      </c>
      <c r="C39" s="93" t="s">
        <v>870</v>
      </c>
      <c r="D39" s="49">
        <v>3</v>
      </c>
      <c r="E39" s="21">
        <v>3101845</v>
      </c>
      <c r="F39" s="22" t="s">
        <v>872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31">
        <f t="shared" si="2"/>
        <v>0</v>
      </c>
      <c r="N39" s="31">
        <f t="shared" si="3"/>
        <v>0</v>
      </c>
      <c r="O39" s="50">
        <v>0</v>
      </c>
    </row>
    <row r="40" spans="1:15" ht="21" x14ac:dyDescent="0.25">
      <c r="A40" s="48" t="s">
        <v>1</v>
      </c>
      <c r="B40" s="19" t="s">
        <v>873</v>
      </c>
      <c r="C40" s="93" t="s">
        <v>874</v>
      </c>
      <c r="D40" s="49">
        <v>3</v>
      </c>
      <c r="E40" s="21">
        <v>3100419</v>
      </c>
      <c r="F40" s="22" t="s">
        <v>875</v>
      </c>
      <c r="G40" s="23">
        <v>9244009.9299999997</v>
      </c>
      <c r="H40" s="24">
        <v>0</v>
      </c>
      <c r="I40" s="24">
        <v>9244009.9299999997</v>
      </c>
      <c r="J40" s="24">
        <v>0</v>
      </c>
      <c r="K40" s="24">
        <v>0</v>
      </c>
      <c r="L40" s="24">
        <v>0</v>
      </c>
      <c r="M40" s="31">
        <f t="shared" si="2"/>
        <v>9244009.9299999997</v>
      </c>
      <c r="N40" s="31">
        <f t="shared" si="3"/>
        <v>0</v>
      </c>
      <c r="O40" s="50">
        <v>0</v>
      </c>
    </row>
    <row r="41" spans="1:15" ht="31.5" x14ac:dyDescent="0.25">
      <c r="A41" s="48" t="s">
        <v>1</v>
      </c>
      <c r="B41" s="19" t="s">
        <v>873</v>
      </c>
      <c r="C41" s="93" t="s">
        <v>874</v>
      </c>
      <c r="D41" s="49">
        <v>3</v>
      </c>
      <c r="E41" s="21">
        <v>3100484</v>
      </c>
      <c r="F41" s="22" t="s">
        <v>876</v>
      </c>
      <c r="G41" s="23">
        <v>1802877.25</v>
      </c>
      <c r="H41" s="24">
        <v>0</v>
      </c>
      <c r="I41" s="24">
        <v>1802877.25</v>
      </c>
      <c r="J41" s="24">
        <v>0</v>
      </c>
      <c r="K41" s="24">
        <v>0</v>
      </c>
      <c r="L41" s="24">
        <v>0</v>
      </c>
      <c r="M41" s="31">
        <f t="shared" si="2"/>
        <v>1802877.25</v>
      </c>
      <c r="N41" s="31">
        <f t="shared" si="3"/>
        <v>0</v>
      </c>
      <c r="O41" s="50">
        <v>0</v>
      </c>
    </row>
    <row r="42" spans="1:15" ht="42" x14ac:dyDescent="0.25">
      <c r="A42" s="48" t="s">
        <v>1</v>
      </c>
      <c r="B42" s="19" t="s">
        <v>873</v>
      </c>
      <c r="C42" s="93" t="s">
        <v>874</v>
      </c>
      <c r="D42" s="49">
        <v>3</v>
      </c>
      <c r="E42" s="21">
        <v>3100487</v>
      </c>
      <c r="F42" s="22" t="s">
        <v>877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31">
        <f t="shared" si="2"/>
        <v>0</v>
      </c>
      <c r="N42" s="31">
        <f t="shared" si="3"/>
        <v>0</v>
      </c>
      <c r="O42" s="50">
        <v>0</v>
      </c>
    </row>
    <row r="43" spans="1:15" ht="31.5" x14ac:dyDescent="0.25">
      <c r="A43" s="48" t="s">
        <v>1</v>
      </c>
      <c r="B43" s="19" t="s">
        <v>878</v>
      </c>
      <c r="C43" s="93" t="s">
        <v>879</v>
      </c>
      <c r="D43" s="49">
        <v>3</v>
      </c>
      <c r="E43" s="21">
        <v>3100488</v>
      </c>
      <c r="F43" s="22" t="s">
        <v>880</v>
      </c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31">
        <f t="shared" si="2"/>
        <v>0</v>
      </c>
      <c r="N43" s="31">
        <f t="shared" si="3"/>
        <v>0</v>
      </c>
      <c r="O43" s="50">
        <v>0</v>
      </c>
    </row>
    <row r="44" spans="1:15" ht="31.5" x14ac:dyDescent="0.25">
      <c r="A44" s="48" t="s">
        <v>1</v>
      </c>
      <c r="B44" s="19" t="s">
        <v>878</v>
      </c>
      <c r="C44" s="93" t="s">
        <v>879</v>
      </c>
      <c r="D44" s="49">
        <v>3</v>
      </c>
      <c r="E44" s="21">
        <v>3101814</v>
      </c>
      <c r="F44" s="22" t="s">
        <v>881</v>
      </c>
      <c r="G44" s="23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31">
        <f t="shared" si="2"/>
        <v>0</v>
      </c>
      <c r="N44" s="31">
        <f t="shared" si="3"/>
        <v>0</v>
      </c>
      <c r="O44" s="50">
        <v>0</v>
      </c>
    </row>
    <row r="45" spans="1:15" ht="31.5" x14ac:dyDescent="0.25">
      <c r="A45" s="48" t="s">
        <v>1</v>
      </c>
      <c r="B45" s="19" t="s">
        <v>882</v>
      </c>
      <c r="C45" s="93" t="s">
        <v>883</v>
      </c>
      <c r="D45" s="49">
        <v>3</v>
      </c>
      <c r="E45" s="21">
        <v>3100485</v>
      </c>
      <c r="F45" s="22" t="s">
        <v>884</v>
      </c>
      <c r="G45" s="23">
        <v>3351744.08</v>
      </c>
      <c r="H45" s="24">
        <v>0</v>
      </c>
      <c r="I45" s="24">
        <v>3351744.08</v>
      </c>
      <c r="J45" s="24">
        <v>0</v>
      </c>
      <c r="K45" s="24">
        <v>0</v>
      </c>
      <c r="L45" s="24">
        <v>0</v>
      </c>
      <c r="M45" s="31">
        <f t="shared" si="2"/>
        <v>3351744.08</v>
      </c>
      <c r="N45" s="31">
        <f t="shared" si="3"/>
        <v>0</v>
      </c>
      <c r="O45" s="50">
        <v>0</v>
      </c>
    </row>
    <row r="46" spans="1:15" ht="31.5" x14ac:dyDescent="0.25">
      <c r="A46" s="48" t="s">
        <v>1</v>
      </c>
      <c r="B46" s="19" t="s">
        <v>882</v>
      </c>
      <c r="C46" s="93" t="s">
        <v>883</v>
      </c>
      <c r="D46" s="49">
        <v>3</v>
      </c>
      <c r="E46" s="21">
        <v>3101843</v>
      </c>
      <c r="F46" s="22" t="s">
        <v>885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31">
        <f t="shared" si="2"/>
        <v>0</v>
      </c>
      <c r="N46" s="31">
        <f t="shared" si="3"/>
        <v>0</v>
      </c>
      <c r="O46" s="50">
        <v>0</v>
      </c>
    </row>
    <row r="47" spans="1:15" ht="42" x14ac:dyDescent="0.25">
      <c r="A47" s="48" t="s">
        <v>1</v>
      </c>
      <c r="B47" s="19" t="s">
        <v>886</v>
      </c>
      <c r="C47" s="93" t="s">
        <v>887</v>
      </c>
      <c r="D47" s="49">
        <v>3</v>
      </c>
      <c r="E47" s="21">
        <v>3101846</v>
      </c>
      <c r="F47" s="22" t="s">
        <v>888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31">
        <f t="shared" si="2"/>
        <v>0</v>
      </c>
      <c r="N47" s="31">
        <f t="shared" si="3"/>
        <v>0</v>
      </c>
      <c r="O47" s="50">
        <v>0</v>
      </c>
    </row>
    <row r="48" spans="1:15" ht="21" x14ac:dyDescent="0.25">
      <c r="A48" s="45" t="s">
        <v>1</v>
      </c>
      <c r="B48" s="44" t="s">
        <v>889</v>
      </c>
      <c r="C48" s="94" t="s">
        <v>890</v>
      </c>
      <c r="D48" s="46">
        <v>3</v>
      </c>
      <c r="E48" s="17" t="s">
        <v>1</v>
      </c>
      <c r="F48" s="18" t="s">
        <v>1</v>
      </c>
      <c r="G48" s="47" t="s">
        <v>1</v>
      </c>
      <c r="H48" s="47" t="s">
        <v>1</v>
      </c>
      <c r="I48" s="47" t="s">
        <v>1</v>
      </c>
      <c r="J48" s="47" t="s">
        <v>1</v>
      </c>
      <c r="K48" s="47" t="s">
        <v>1</v>
      </c>
      <c r="L48" s="47" t="s">
        <v>1</v>
      </c>
      <c r="M48" s="47" t="s">
        <v>1</v>
      </c>
      <c r="N48" s="47" t="s">
        <v>1</v>
      </c>
      <c r="O48" s="47" t="s">
        <v>1</v>
      </c>
    </row>
    <row r="49" spans="1:15" ht="31.5" x14ac:dyDescent="0.25">
      <c r="A49" s="48" t="s">
        <v>10</v>
      </c>
      <c r="B49" s="19" t="s">
        <v>891</v>
      </c>
      <c r="C49" s="93" t="s">
        <v>892</v>
      </c>
      <c r="D49" s="49">
        <v>3</v>
      </c>
      <c r="E49" s="48">
        <v>3100330</v>
      </c>
      <c r="F49" s="22" t="s">
        <v>893</v>
      </c>
      <c r="G49" s="55">
        <v>0</v>
      </c>
      <c r="H49" s="56">
        <v>0</v>
      </c>
      <c r="I49" s="56">
        <v>0</v>
      </c>
      <c r="J49" s="56">
        <v>0</v>
      </c>
      <c r="K49" s="56">
        <v>0</v>
      </c>
      <c r="L49" s="56">
        <v>0</v>
      </c>
      <c r="M49" s="9">
        <f t="shared" ref="M49:M61" si="4">H49+I49+J49+K49+L49</f>
        <v>0</v>
      </c>
      <c r="N49" s="9">
        <f t="shared" ref="N49:N61" si="5">G49-M49</f>
        <v>0</v>
      </c>
      <c r="O49" s="57">
        <v>0</v>
      </c>
    </row>
    <row r="50" spans="1:15" ht="42" x14ac:dyDescent="0.25">
      <c r="A50" s="48" t="s">
        <v>10</v>
      </c>
      <c r="B50" s="19" t="s">
        <v>891</v>
      </c>
      <c r="C50" s="93" t="s">
        <v>892</v>
      </c>
      <c r="D50" s="49">
        <v>3</v>
      </c>
      <c r="E50" s="48">
        <v>3100336</v>
      </c>
      <c r="F50" s="22" t="s">
        <v>894</v>
      </c>
      <c r="G50" s="55">
        <v>0</v>
      </c>
      <c r="H50" s="56">
        <v>0</v>
      </c>
      <c r="I50" s="56">
        <v>0</v>
      </c>
      <c r="J50" s="56">
        <v>0</v>
      </c>
      <c r="K50" s="56">
        <v>0</v>
      </c>
      <c r="L50" s="56">
        <v>0</v>
      </c>
      <c r="M50" s="9">
        <f t="shared" si="4"/>
        <v>0</v>
      </c>
      <c r="N50" s="9">
        <f t="shared" si="5"/>
        <v>0</v>
      </c>
      <c r="O50" s="57">
        <v>0</v>
      </c>
    </row>
    <row r="51" spans="1:15" ht="31.5" x14ac:dyDescent="0.25">
      <c r="A51" s="48" t="s">
        <v>1</v>
      </c>
      <c r="B51" s="19" t="s">
        <v>895</v>
      </c>
      <c r="C51" s="93" t="s">
        <v>896</v>
      </c>
      <c r="D51" s="49">
        <v>3</v>
      </c>
      <c r="E51" s="48">
        <v>3100332</v>
      </c>
      <c r="F51" s="22" t="s">
        <v>897</v>
      </c>
      <c r="G51" s="55">
        <v>293081.08</v>
      </c>
      <c r="H51" s="56">
        <v>0</v>
      </c>
      <c r="I51" s="56">
        <v>293081.08</v>
      </c>
      <c r="J51" s="56">
        <v>0</v>
      </c>
      <c r="K51" s="56">
        <v>0</v>
      </c>
      <c r="L51" s="56">
        <v>0</v>
      </c>
      <c r="M51" s="9">
        <f t="shared" si="4"/>
        <v>293081.08</v>
      </c>
      <c r="N51" s="9">
        <f t="shared" si="5"/>
        <v>0</v>
      </c>
      <c r="O51" s="57">
        <v>0</v>
      </c>
    </row>
    <row r="52" spans="1:15" ht="42" x14ac:dyDescent="0.25">
      <c r="A52" s="48" t="s">
        <v>1</v>
      </c>
      <c r="B52" s="19" t="s">
        <v>895</v>
      </c>
      <c r="C52" s="93" t="s">
        <v>896</v>
      </c>
      <c r="D52" s="49">
        <v>3</v>
      </c>
      <c r="E52" s="48">
        <v>3100338</v>
      </c>
      <c r="F52" s="22" t="s">
        <v>898</v>
      </c>
      <c r="G52" s="55">
        <v>1541904.56</v>
      </c>
      <c r="H52" s="56">
        <v>0</v>
      </c>
      <c r="I52" s="56">
        <v>1541904.56</v>
      </c>
      <c r="J52" s="56">
        <v>0</v>
      </c>
      <c r="K52" s="56">
        <v>0</v>
      </c>
      <c r="L52" s="56">
        <v>0</v>
      </c>
      <c r="M52" s="9">
        <f t="shared" si="4"/>
        <v>1541904.56</v>
      </c>
      <c r="N52" s="9">
        <f t="shared" si="5"/>
        <v>0</v>
      </c>
      <c r="O52" s="57">
        <v>0</v>
      </c>
    </row>
    <row r="53" spans="1:15" ht="63" x14ac:dyDescent="0.25">
      <c r="A53" s="48" t="s">
        <v>1</v>
      </c>
      <c r="B53" s="19" t="s">
        <v>895</v>
      </c>
      <c r="C53" s="93" t="s">
        <v>896</v>
      </c>
      <c r="D53" s="49">
        <v>3</v>
      </c>
      <c r="E53" s="48">
        <v>3102105</v>
      </c>
      <c r="F53" s="22" t="s">
        <v>899</v>
      </c>
      <c r="G53" s="55">
        <v>0</v>
      </c>
      <c r="H53" s="56">
        <v>0</v>
      </c>
      <c r="I53" s="56">
        <v>0</v>
      </c>
      <c r="J53" s="56">
        <v>0</v>
      </c>
      <c r="K53" s="56">
        <v>0</v>
      </c>
      <c r="L53" s="56">
        <v>0</v>
      </c>
      <c r="M53" s="9">
        <f t="shared" si="4"/>
        <v>0</v>
      </c>
      <c r="N53" s="9">
        <f t="shared" si="5"/>
        <v>0</v>
      </c>
      <c r="O53" s="57">
        <v>0</v>
      </c>
    </row>
    <row r="54" spans="1:15" ht="63" x14ac:dyDescent="0.25">
      <c r="A54" s="48" t="s">
        <v>1</v>
      </c>
      <c r="B54" s="19" t="s">
        <v>895</v>
      </c>
      <c r="C54" s="93" t="s">
        <v>896</v>
      </c>
      <c r="D54" s="49">
        <v>3</v>
      </c>
      <c r="E54" s="48">
        <v>3102106</v>
      </c>
      <c r="F54" s="22" t="s">
        <v>900</v>
      </c>
      <c r="G54" s="55">
        <v>0</v>
      </c>
      <c r="H54" s="56">
        <v>0</v>
      </c>
      <c r="I54" s="56">
        <v>0</v>
      </c>
      <c r="J54" s="56">
        <v>0</v>
      </c>
      <c r="K54" s="56">
        <v>0</v>
      </c>
      <c r="L54" s="56">
        <v>0</v>
      </c>
      <c r="M54" s="9">
        <f t="shared" si="4"/>
        <v>0</v>
      </c>
      <c r="N54" s="9">
        <f t="shared" si="5"/>
        <v>0</v>
      </c>
      <c r="O54" s="57">
        <v>0</v>
      </c>
    </row>
    <row r="55" spans="1:15" ht="31.5" x14ac:dyDescent="0.25">
      <c r="A55" s="48" t="s">
        <v>1</v>
      </c>
      <c r="B55" s="19" t="s">
        <v>901</v>
      </c>
      <c r="C55" s="93" t="s">
        <v>902</v>
      </c>
      <c r="D55" s="49">
        <v>3</v>
      </c>
      <c r="E55" s="48">
        <v>3100334</v>
      </c>
      <c r="F55" s="22" t="s">
        <v>903</v>
      </c>
      <c r="G55" s="55">
        <v>0</v>
      </c>
      <c r="H55" s="56">
        <v>0</v>
      </c>
      <c r="I55" s="56">
        <v>0</v>
      </c>
      <c r="J55" s="56">
        <v>0</v>
      </c>
      <c r="K55" s="56">
        <v>0</v>
      </c>
      <c r="L55" s="56">
        <v>0</v>
      </c>
      <c r="M55" s="9">
        <f t="shared" si="4"/>
        <v>0</v>
      </c>
      <c r="N55" s="9">
        <f t="shared" si="5"/>
        <v>0</v>
      </c>
      <c r="O55" s="57">
        <v>0</v>
      </c>
    </row>
    <row r="56" spans="1:15" ht="52.5" x14ac:dyDescent="0.25">
      <c r="A56" s="48" t="s">
        <v>1</v>
      </c>
      <c r="B56" s="19" t="s">
        <v>901</v>
      </c>
      <c r="C56" s="93" t="s">
        <v>902</v>
      </c>
      <c r="D56" s="49">
        <v>3</v>
      </c>
      <c r="E56" s="48">
        <v>3100340</v>
      </c>
      <c r="F56" s="22" t="s">
        <v>904</v>
      </c>
      <c r="G56" s="55">
        <v>0</v>
      </c>
      <c r="H56" s="56">
        <v>0</v>
      </c>
      <c r="I56" s="56">
        <v>0</v>
      </c>
      <c r="J56" s="56">
        <v>0</v>
      </c>
      <c r="K56" s="56">
        <v>0</v>
      </c>
      <c r="L56" s="56">
        <v>0</v>
      </c>
      <c r="M56" s="9">
        <f t="shared" si="4"/>
        <v>0</v>
      </c>
      <c r="N56" s="9">
        <f t="shared" si="5"/>
        <v>0</v>
      </c>
      <c r="O56" s="57">
        <v>0</v>
      </c>
    </row>
    <row r="57" spans="1:15" ht="21" x14ac:dyDescent="0.25">
      <c r="A57" s="48" t="s">
        <v>1</v>
      </c>
      <c r="B57" s="19" t="s">
        <v>905</v>
      </c>
      <c r="C57" s="93" t="s">
        <v>906</v>
      </c>
      <c r="D57" s="49">
        <v>3</v>
      </c>
      <c r="E57" s="48">
        <v>3100462</v>
      </c>
      <c r="F57" s="22" t="s">
        <v>907</v>
      </c>
      <c r="G57" s="55">
        <v>12101147.130000001</v>
      </c>
      <c r="H57" s="56">
        <v>0</v>
      </c>
      <c r="I57" s="56">
        <v>12101147.130000001</v>
      </c>
      <c r="J57" s="56">
        <v>0</v>
      </c>
      <c r="K57" s="56">
        <v>0</v>
      </c>
      <c r="L57" s="56">
        <v>0</v>
      </c>
      <c r="M57" s="9">
        <f t="shared" si="4"/>
        <v>12101147.130000001</v>
      </c>
      <c r="N57" s="9">
        <f t="shared" si="5"/>
        <v>0</v>
      </c>
      <c r="O57" s="57">
        <v>0</v>
      </c>
    </row>
    <row r="58" spans="1:15" ht="31.5" x14ac:dyDescent="0.25">
      <c r="A58" s="48" t="s">
        <v>1</v>
      </c>
      <c r="B58" s="19" t="s">
        <v>905</v>
      </c>
      <c r="C58" s="93" t="s">
        <v>906</v>
      </c>
      <c r="D58" s="49">
        <v>3</v>
      </c>
      <c r="E58" s="48">
        <v>3100464</v>
      </c>
      <c r="F58" s="22" t="s">
        <v>908</v>
      </c>
      <c r="G58" s="55">
        <v>1683963.62</v>
      </c>
      <c r="H58" s="56">
        <v>0</v>
      </c>
      <c r="I58" s="56">
        <v>1683963.62</v>
      </c>
      <c r="J58" s="56">
        <v>0</v>
      </c>
      <c r="K58" s="56">
        <v>0</v>
      </c>
      <c r="L58" s="56">
        <v>0</v>
      </c>
      <c r="M58" s="9">
        <f t="shared" si="4"/>
        <v>1683963.62</v>
      </c>
      <c r="N58" s="9">
        <f t="shared" si="5"/>
        <v>0</v>
      </c>
      <c r="O58" s="57">
        <v>0</v>
      </c>
    </row>
    <row r="59" spans="1:15" ht="42" x14ac:dyDescent="0.25">
      <c r="A59" s="48" t="s">
        <v>1</v>
      </c>
      <c r="B59" s="19" t="s">
        <v>905</v>
      </c>
      <c r="C59" s="93" t="s">
        <v>906</v>
      </c>
      <c r="D59" s="49">
        <v>3</v>
      </c>
      <c r="E59" s="48">
        <v>3101832</v>
      </c>
      <c r="F59" s="22" t="s">
        <v>909</v>
      </c>
      <c r="G59" s="55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9">
        <f t="shared" si="4"/>
        <v>0</v>
      </c>
      <c r="N59" s="9">
        <f t="shared" si="5"/>
        <v>0</v>
      </c>
      <c r="O59" s="57">
        <v>0</v>
      </c>
    </row>
    <row r="60" spans="1:15" ht="42" x14ac:dyDescent="0.25">
      <c r="A60" s="48" t="s">
        <v>1</v>
      </c>
      <c r="B60" s="19" t="s">
        <v>905</v>
      </c>
      <c r="C60" s="93" t="s">
        <v>906</v>
      </c>
      <c r="D60" s="49">
        <v>3</v>
      </c>
      <c r="E60" s="48">
        <v>3101833</v>
      </c>
      <c r="F60" s="22" t="s">
        <v>910</v>
      </c>
      <c r="G60" s="55">
        <v>0</v>
      </c>
      <c r="H60" s="56">
        <v>0</v>
      </c>
      <c r="I60" s="56">
        <v>0</v>
      </c>
      <c r="J60" s="56">
        <v>0</v>
      </c>
      <c r="K60" s="56">
        <v>0</v>
      </c>
      <c r="L60" s="56">
        <v>0</v>
      </c>
      <c r="M60" s="9">
        <f t="shared" si="4"/>
        <v>0</v>
      </c>
      <c r="N60" s="9">
        <f t="shared" si="5"/>
        <v>0</v>
      </c>
      <c r="O60" s="57">
        <v>0</v>
      </c>
    </row>
    <row r="61" spans="1:15" ht="21" x14ac:dyDescent="0.25">
      <c r="A61" s="48" t="s">
        <v>1</v>
      </c>
      <c r="B61" s="19" t="s">
        <v>911</v>
      </c>
      <c r="C61" s="93" t="s">
        <v>912</v>
      </c>
      <c r="D61" s="49">
        <v>3</v>
      </c>
      <c r="E61" s="48">
        <v>3101827</v>
      </c>
      <c r="F61" s="22" t="s">
        <v>913</v>
      </c>
      <c r="G61" s="55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9">
        <f t="shared" si="4"/>
        <v>0</v>
      </c>
      <c r="N61" s="9">
        <f t="shared" si="5"/>
        <v>0</v>
      </c>
      <c r="O61" s="57">
        <v>0</v>
      </c>
    </row>
    <row r="62" spans="1:15" ht="21" x14ac:dyDescent="0.25">
      <c r="A62" s="45" t="s">
        <v>1</v>
      </c>
      <c r="B62" s="44" t="s">
        <v>914</v>
      </c>
      <c r="C62" s="94" t="s">
        <v>915</v>
      </c>
      <c r="D62" s="46">
        <v>3</v>
      </c>
      <c r="E62" s="17" t="s">
        <v>1</v>
      </c>
      <c r="F62" s="18" t="s">
        <v>1</v>
      </c>
      <c r="G62" s="47" t="s">
        <v>1</v>
      </c>
      <c r="H62" s="47" t="s">
        <v>1</v>
      </c>
      <c r="I62" s="47" t="s">
        <v>1</v>
      </c>
      <c r="J62" s="47" t="s">
        <v>1</v>
      </c>
      <c r="K62" s="47" t="s">
        <v>1</v>
      </c>
      <c r="L62" s="47" t="s">
        <v>1</v>
      </c>
      <c r="M62" s="47" t="s">
        <v>1</v>
      </c>
      <c r="N62" s="47" t="s">
        <v>1</v>
      </c>
      <c r="O62" s="47" t="s">
        <v>1</v>
      </c>
    </row>
    <row r="63" spans="1:15" ht="31.5" x14ac:dyDescent="0.25">
      <c r="A63" s="48" t="s">
        <v>10</v>
      </c>
      <c r="B63" s="19" t="s">
        <v>916</v>
      </c>
      <c r="C63" s="93" t="s">
        <v>917</v>
      </c>
      <c r="D63" s="49">
        <v>3</v>
      </c>
      <c r="E63" s="48">
        <v>3100393</v>
      </c>
      <c r="F63" s="22" t="s">
        <v>918</v>
      </c>
      <c r="G63" s="55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9">
        <f t="shared" ref="M63:M69" si="6">H63+I63+J63+K63+L63</f>
        <v>0</v>
      </c>
      <c r="N63" s="9">
        <f t="shared" ref="N63:N69" si="7">G63-M63</f>
        <v>0</v>
      </c>
      <c r="O63" s="57">
        <v>0</v>
      </c>
    </row>
    <row r="64" spans="1:15" ht="31.5" x14ac:dyDescent="0.25">
      <c r="A64" s="48" t="s">
        <v>1</v>
      </c>
      <c r="B64" s="19" t="s">
        <v>919</v>
      </c>
      <c r="C64" s="93" t="s">
        <v>920</v>
      </c>
      <c r="D64" s="49">
        <v>3</v>
      </c>
      <c r="E64" s="48">
        <v>3100397</v>
      </c>
      <c r="F64" s="22" t="s">
        <v>921</v>
      </c>
      <c r="G64" s="55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9">
        <f t="shared" si="6"/>
        <v>0</v>
      </c>
      <c r="N64" s="9">
        <f t="shared" si="7"/>
        <v>0</v>
      </c>
      <c r="O64" s="57">
        <v>0</v>
      </c>
    </row>
    <row r="65" spans="1:15" ht="31.5" x14ac:dyDescent="0.25">
      <c r="A65" s="48" t="s">
        <v>1</v>
      </c>
      <c r="B65" s="19" t="s">
        <v>922</v>
      </c>
      <c r="C65" s="93" t="s">
        <v>923</v>
      </c>
      <c r="D65" s="49">
        <v>3</v>
      </c>
      <c r="E65" s="48">
        <v>3100395</v>
      </c>
      <c r="F65" s="22" t="s">
        <v>924</v>
      </c>
      <c r="G65" s="55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9">
        <f t="shared" si="6"/>
        <v>0</v>
      </c>
      <c r="N65" s="9">
        <f t="shared" si="7"/>
        <v>0</v>
      </c>
      <c r="O65" s="57">
        <v>0</v>
      </c>
    </row>
    <row r="66" spans="1:15" ht="21" x14ac:dyDescent="0.25">
      <c r="A66" s="48" t="s">
        <v>1</v>
      </c>
      <c r="B66" s="19" t="s">
        <v>925</v>
      </c>
      <c r="C66" s="93" t="s">
        <v>926</v>
      </c>
      <c r="D66" s="49">
        <v>3</v>
      </c>
      <c r="E66" s="48">
        <v>3101801</v>
      </c>
      <c r="F66" s="22" t="s">
        <v>927</v>
      </c>
      <c r="G66" s="55">
        <v>5186155.6100000003</v>
      </c>
      <c r="H66" s="56">
        <v>0</v>
      </c>
      <c r="I66" s="56">
        <v>5186155.6100000003</v>
      </c>
      <c r="J66" s="56">
        <v>0</v>
      </c>
      <c r="K66" s="56">
        <v>0</v>
      </c>
      <c r="L66" s="56">
        <v>0</v>
      </c>
      <c r="M66" s="9">
        <f t="shared" si="6"/>
        <v>5186155.6100000003</v>
      </c>
      <c r="N66" s="9">
        <f t="shared" si="7"/>
        <v>0</v>
      </c>
      <c r="O66" s="57">
        <v>0</v>
      </c>
    </row>
    <row r="67" spans="1:15" ht="31.5" x14ac:dyDescent="0.25">
      <c r="A67" s="48" t="s">
        <v>1</v>
      </c>
      <c r="B67" s="19" t="s">
        <v>925</v>
      </c>
      <c r="C67" s="93" t="s">
        <v>926</v>
      </c>
      <c r="D67" s="49">
        <v>3</v>
      </c>
      <c r="E67" s="48">
        <v>3101802</v>
      </c>
      <c r="F67" s="22" t="s">
        <v>928</v>
      </c>
      <c r="G67" s="55">
        <v>8765.5499999999993</v>
      </c>
      <c r="H67" s="56">
        <v>0</v>
      </c>
      <c r="I67" s="56">
        <v>8765.5499999999993</v>
      </c>
      <c r="J67" s="56">
        <v>0</v>
      </c>
      <c r="K67" s="56">
        <v>0</v>
      </c>
      <c r="L67" s="56">
        <v>0</v>
      </c>
      <c r="M67" s="9">
        <f t="shared" si="6"/>
        <v>8765.5499999999993</v>
      </c>
      <c r="N67" s="9">
        <f t="shared" si="7"/>
        <v>0</v>
      </c>
      <c r="O67" s="57">
        <v>0</v>
      </c>
    </row>
    <row r="68" spans="1:15" ht="84" x14ac:dyDescent="0.25">
      <c r="A68" s="48" t="s">
        <v>1</v>
      </c>
      <c r="B68" s="19" t="s">
        <v>925</v>
      </c>
      <c r="C68" s="93" t="s">
        <v>926</v>
      </c>
      <c r="D68" s="49">
        <v>3</v>
      </c>
      <c r="E68" s="48">
        <v>3101834</v>
      </c>
      <c r="F68" s="22" t="s">
        <v>929</v>
      </c>
      <c r="G68" s="55">
        <v>100231.77</v>
      </c>
      <c r="H68" s="56">
        <v>0</v>
      </c>
      <c r="I68" s="56">
        <v>100231.77</v>
      </c>
      <c r="J68" s="56">
        <v>0</v>
      </c>
      <c r="K68" s="56">
        <v>0</v>
      </c>
      <c r="L68" s="56">
        <v>0</v>
      </c>
      <c r="M68" s="9">
        <f t="shared" si="6"/>
        <v>100231.77</v>
      </c>
      <c r="N68" s="9">
        <f t="shared" si="7"/>
        <v>0</v>
      </c>
      <c r="O68" s="57">
        <v>100231.77</v>
      </c>
    </row>
    <row r="69" spans="1:15" ht="31.5" x14ac:dyDescent="0.25">
      <c r="A69" s="48" t="s">
        <v>1</v>
      </c>
      <c r="B69" s="19" t="s">
        <v>925</v>
      </c>
      <c r="C69" s="93" t="s">
        <v>926</v>
      </c>
      <c r="D69" s="49">
        <v>3</v>
      </c>
      <c r="E69" s="48">
        <v>3101840</v>
      </c>
      <c r="F69" s="22" t="s">
        <v>930</v>
      </c>
      <c r="G69" s="55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9">
        <f t="shared" si="6"/>
        <v>0</v>
      </c>
      <c r="N69" s="9">
        <f t="shared" si="7"/>
        <v>0</v>
      </c>
      <c r="O69" s="57">
        <v>0</v>
      </c>
    </row>
    <row r="70" spans="1:15" ht="21" x14ac:dyDescent="0.25">
      <c r="A70" s="45" t="s">
        <v>1</v>
      </c>
      <c r="B70" s="44" t="s">
        <v>931</v>
      </c>
      <c r="C70" s="94" t="s">
        <v>932</v>
      </c>
      <c r="D70" s="46">
        <v>3</v>
      </c>
      <c r="E70" s="17" t="s">
        <v>1</v>
      </c>
      <c r="F70" s="18" t="s">
        <v>1</v>
      </c>
      <c r="G70" s="47" t="s">
        <v>1</v>
      </c>
      <c r="H70" s="47" t="s">
        <v>1</v>
      </c>
      <c r="I70" s="47" t="s">
        <v>1</v>
      </c>
      <c r="J70" s="47" t="s">
        <v>1</v>
      </c>
      <c r="K70" s="47" t="s">
        <v>1</v>
      </c>
      <c r="L70" s="47" t="s">
        <v>1</v>
      </c>
      <c r="M70" s="47" t="s">
        <v>1</v>
      </c>
      <c r="N70" s="47" t="s">
        <v>1</v>
      </c>
      <c r="O70" s="47" t="s">
        <v>1</v>
      </c>
    </row>
    <row r="71" spans="1:15" ht="31.5" x14ac:dyDescent="0.25">
      <c r="A71" s="48" t="s">
        <v>10</v>
      </c>
      <c r="B71" s="19" t="s">
        <v>933</v>
      </c>
      <c r="C71" s="93" t="s">
        <v>934</v>
      </c>
      <c r="D71" s="49">
        <v>3</v>
      </c>
      <c r="E71" s="48">
        <v>3100394</v>
      </c>
      <c r="F71" s="22" t="s">
        <v>935</v>
      </c>
      <c r="G71" s="55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9">
        <f>H71+I71+J71+K71+L71</f>
        <v>0</v>
      </c>
      <c r="N71" s="9">
        <f>G71-M71</f>
        <v>0</v>
      </c>
      <c r="O71" s="57">
        <v>0</v>
      </c>
    </row>
    <row r="72" spans="1:15" ht="42" x14ac:dyDescent="0.25">
      <c r="A72" s="48" t="s">
        <v>1</v>
      </c>
      <c r="B72" s="19" t="s">
        <v>936</v>
      </c>
      <c r="C72" s="93" t="s">
        <v>937</v>
      </c>
      <c r="D72" s="49">
        <v>3</v>
      </c>
      <c r="E72" s="48">
        <v>3100398</v>
      </c>
      <c r="F72" s="22" t="s">
        <v>938</v>
      </c>
      <c r="G72" s="55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9">
        <f>H72+I72+J72+K72+L72</f>
        <v>0</v>
      </c>
      <c r="N72" s="9">
        <f>G72-M72</f>
        <v>0</v>
      </c>
      <c r="O72" s="57">
        <v>0</v>
      </c>
    </row>
    <row r="73" spans="1:15" ht="31.5" x14ac:dyDescent="0.25">
      <c r="A73" s="48" t="s">
        <v>1</v>
      </c>
      <c r="B73" s="19" t="s">
        <v>939</v>
      </c>
      <c r="C73" s="93" t="s">
        <v>940</v>
      </c>
      <c r="D73" s="49">
        <v>3</v>
      </c>
      <c r="E73" s="48">
        <v>3100396</v>
      </c>
      <c r="F73" s="22" t="s">
        <v>941</v>
      </c>
      <c r="G73" s="55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9">
        <f>H73+I73+J73+K73+L73</f>
        <v>0</v>
      </c>
      <c r="N73" s="9">
        <f>G73-M73</f>
        <v>0</v>
      </c>
      <c r="O73" s="57">
        <v>0</v>
      </c>
    </row>
    <row r="74" spans="1:15" ht="21" x14ac:dyDescent="0.25">
      <c r="A74" s="48" t="s">
        <v>1</v>
      </c>
      <c r="B74" s="19" t="s">
        <v>942</v>
      </c>
      <c r="C74" s="93" t="s">
        <v>943</v>
      </c>
      <c r="D74" s="49">
        <v>3</v>
      </c>
      <c r="E74" s="48">
        <v>3101803</v>
      </c>
      <c r="F74" s="22" t="s">
        <v>944</v>
      </c>
      <c r="G74" s="55">
        <v>1492925.78</v>
      </c>
      <c r="H74" s="56">
        <v>0</v>
      </c>
      <c r="I74" s="56">
        <v>1492925.78</v>
      </c>
      <c r="J74" s="56">
        <v>0</v>
      </c>
      <c r="K74" s="56">
        <v>0</v>
      </c>
      <c r="L74" s="56">
        <v>0</v>
      </c>
      <c r="M74" s="9">
        <f>H74+I74+J74+K74+L74</f>
        <v>1492925.78</v>
      </c>
      <c r="N74" s="9">
        <f>G74-M74</f>
        <v>0</v>
      </c>
      <c r="O74" s="57">
        <v>0</v>
      </c>
    </row>
    <row r="75" spans="1:15" ht="21" x14ac:dyDescent="0.25">
      <c r="A75" s="45" t="s">
        <v>1</v>
      </c>
      <c r="B75" s="44" t="s">
        <v>945</v>
      </c>
      <c r="C75" s="94" t="s">
        <v>946</v>
      </c>
      <c r="D75" s="46">
        <v>3</v>
      </c>
      <c r="E75" s="17" t="s">
        <v>1</v>
      </c>
      <c r="F75" s="18" t="s">
        <v>1</v>
      </c>
      <c r="G75" s="47" t="s">
        <v>1</v>
      </c>
      <c r="H75" s="60" t="s">
        <v>1</v>
      </c>
      <c r="I75" s="60" t="s">
        <v>1</v>
      </c>
      <c r="J75" s="60" t="s">
        <v>1</v>
      </c>
      <c r="K75" s="60" t="s">
        <v>1</v>
      </c>
      <c r="L75" s="60" t="s">
        <v>1</v>
      </c>
      <c r="M75" s="47" t="s">
        <v>1</v>
      </c>
      <c r="N75" s="47" t="s">
        <v>1</v>
      </c>
      <c r="O75" s="47" t="s">
        <v>1</v>
      </c>
    </row>
    <row r="76" spans="1:15" ht="21" x14ac:dyDescent="0.25">
      <c r="A76" s="48" t="s">
        <v>10</v>
      </c>
      <c r="B76" s="19" t="s">
        <v>947</v>
      </c>
      <c r="C76" s="93" t="s">
        <v>948</v>
      </c>
      <c r="D76" s="49">
        <v>3</v>
      </c>
      <c r="E76" s="48">
        <v>3100315</v>
      </c>
      <c r="F76" s="22" t="s">
        <v>949</v>
      </c>
      <c r="G76" s="55">
        <v>6029768.21</v>
      </c>
      <c r="H76" s="56">
        <v>0</v>
      </c>
      <c r="I76" s="56">
        <v>6029768.21</v>
      </c>
      <c r="J76" s="56">
        <v>0</v>
      </c>
      <c r="K76" s="56">
        <v>0</v>
      </c>
      <c r="L76" s="56">
        <v>0</v>
      </c>
      <c r="M76" s="9">
        <f t="shared" ref="M76:M96" si="8">H76+I76+J76+K76+L76</f>
        <v>6029768.21</v>
      </c>
      <c r="N76" s="9">
        <f t="shared" ref="N76:N96" si="9">G76-M76</f>
        <v>0</v>
      </c>
      <c r="O76" s="57">
        <v>0</v>
      </c>
    </row>
    <row r="77" spans="1:15" ht="21" x14ac:dyDescent="0.25">
      <c r="A77" s="48" t="s">
        <v>10</v>
      </c>
      <c r="B77" s="19" t="s">
        <v>947</v>
      </c>
      <c r="C77" s="93" t="s">
        <v>948</v>
      </c>
      <c r="D77" s="49">
        <v>3</v>
      </c>
      <c r="E77" s="48">
        <v>3100316</v>
      </c>
      <c r="F77" s="22" t="s">
        <v>950</v>
      </c>
      <c r="G77" s="55">
        <v>90467886.25</v>
      </c>
      <c r="H77" s="56">
        <v>0</v>
      </c>
      <c r="I77" s="56">
        <v>90467886.25</v>
      </c>
      <c r="J77" s="56">
        <v>0</v>
      </c>
      <c r="K77" s="56">
        <v>0</v>
      </c>
      <c r="L77" s="56">
        <v>0</v>
      </c>
      <c r="M77" s="9">
        <f t="shared" si="8"/>
        <v>90467886.25</v>
      </c>
      <c r="N77" s="9">
        <f t="shared" si="9"/>
        <v>0</v>
      </c>
      <c r="O77" s="57">
        <v>0</v>
      </c>
    </row>
    <row r="78" spans="1:15" ht="31.5" x14ac:dyDescent="0.25">
      <c r="A78" s="48" t="s">
        <v>10</v>
      </c>
      <c r="B78" s="19" t="s">
        <v>947</v>
      </c>
      <c r="C78" s="93" t="s">
        <v>948</v>
      </c>
      <c r="D78" s="49">
        <v>3</v>
      </c>
      <c r="E78" s="48">
        <v>3100361</v>
      </c>
      <c r="F78" s="22" t="s">
        <v>951</v>
      </c>
      <c r="G78" s="55">
        <v>3645309.51</v>
      </c>
      <c r="H78" s="56">
        <v>0</v>
      </c>
      <c r="I78" s="56">
        <v>3645309.51</v>
      </c>
      <c r="J78" s="56">
        <v>0</v>
      </c>
      <c r="K78" s="56">
        <v>0</v>
      </c>
      <c r="L78" s="56">
        <v>0</v>
      </c>
      <c r="M78" s="9">
        <f t="shared" si="8"/>
        <v>3645309.51</v>
      </c>
      <c r="N78" s="9">
        <f t="shared" si="9"/>
        <v>0</v>
      </c>
      <c r="O78" s="57">
        <v>0</v>
      </c>
    </row>
    <row r="79" spans="1:15" ht="31.5" x14ac:dyDescent="0.25">
      <c r="A79" s="48" t="s">
        <v>10</v>
      </c>
      <c r="B79" s="19" t="s">
        <v>947</v>
      </c>
      <c r="C79" s="93" t="s">
        <v>948</v>
      </c>
      <c r="D79" s="49">
        <v>3</v>
      </c>
      <c r="E79" s="48">
        <v>3100362</v>
      </c>
      <c r="F79" s="22" t="s">
        <v>952</v>
      </c>
      <c r="G79" s="55">
        <v>1579993.47</v>
      </c>
      <c r="H79" s="56">
        <v>0</v>
      </c>
      <c r="I79" s="56">
        <v>1579993.47</v>
      </c>
      <c r="J79" s="56">
        <v>0</v>
      </c>
      <c r="K79" s="56">
        <v>0</v>
      </c>
      <c r="L79" s="56">
        <v>0</v>
      </c>
      <c r="M79" s="9">
        <f t="shared" si="8"/>
        <v>1579993.47</v>
      </c>
      <c r="N79" s="9">
        <f t="shared" si="9"/>
        <v>0</v>
      </c>
      <c r="O79" s="57">
        <v>0</v>
      </c>
    </row>
    <row r="80" spans="1:15" ht="42" x14ac:dyDescent="0.25">
      <c r="A80" s="48" t="s">
        <v>10</v>
      </c>
      <c r="B80" s="19" t="s">
        <v>947</v>
      </c>
      <c r="C80" s="93" t="s">
        <v>948</v>
      </c>
      <c r="D80" s="49">
        <v>3</v>
      </c>
      <c r="E80" s="48">
        <v>4500251</v>
      </c>
      <c r="F80" s="22" t="s">
        <v>953</v>
      </c>
      <c r="G80" s="55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9">
        <f t="shared" si="8"/>
        <v>0</v>
      </c>
      <c r="N80" s="9">
        <f t="shared" si="9"/>
        <v>0</v>
      </c>
      <c r="O80" s="57">
        <v>0</v>
      </c>
    </row>
    <row r="81" spans="1:15" ht="31.5" x14ac:dyDescent="0.25">
      <c r="A81" s="48" t="s">
        <v>1</v>
      </c>
      <c r="B81" s="19" t="s">
        <v>954</v>
      </c>
      <c r="C81" s="93" t="s">
        <v>955</v>
      </c>
      <c r="D81" s="49">
        <v>3</v>
      </c>
      <c r="E81" s="48">
        <v>3100381</v>
      </c>
      <c r="F81" s="22" t="s">
        <v>956</v>
      </c>
      <c r="G81" s="55">
        <v>0</v>
      </c>
      <c r="H81" s="56">
        <v>0</v>
      </c>
      <c r="I81" s="56">
        <v>0</v>
      </c>
      <c r="J81" s="56">
        <v>0</v>
      </c>
      <c r="K81" s="56">
        <v>0</v>
      </c>
      <c r="L81" s="56">
        <v>0</v>
      </c>
      <c r="M81" s="9">
        <f t="shared" si="8"/>
        <v>0</v>
      </c>
      <c r="N81" s="9">
        <f t="shared" si="9"/>
        <v>0</v>
      </c>
      <c r="O81" s="57">
        <v>0</v>
      </c>
    </row>
    <row r="82" spans="1:15" ht="21" x14ac:dyDescent="0.25">
      <c r="A82" s="48" t="s">
        <v>1</v>
      </c>
      <c r="B82" s="19" t="s">
        <v>957</v>
      </c>
      <c r="C82" s="93" t="s">
        <v>958</v>
      </c>
      <c r="D82" s="49">
        <v>3</v>
      </c>
      <c r="E82" s="48">
        <v>3100322</v>
      </c>
      <c r="F82" s="22" t="s">
        <v>959</v>
      </c>
      <c r="G82" s="55">
        <v>41047845.479999997</v>
      </c>
      <c r="H82" s="56">
        <v>0</v>
      </c>
      <c r="I82" s="56">
        <v>41047845.479999997</v>
      </c>
      <c r="J82" s="56">
        <v>0</v>
      </c>
      <c r="K82" s="56">
        <v>0</v>
      </c>
      <c r="L82" s="56">
        <v>0</v>
      </c>
      <c r="M82" s="9">
        <f t="shared" si="8"/>
        <v>41047845.479999997</v>
      </c>
      <c r="N82" s="9">
        <f t="shared" si="9"/>
        <v>0</v>
      </c>
      <c r="O82" s="57">
        <v>0</v>
      </c>
    </row>
    <row r="83" spans="1:15" ht="42" x14ac:dyDescent="0.25">
      <c r="A83" s="48" t="s">
        <v>1</v>
      </c>
      <c r="B83" s="19" t="s">
        <v>957</v>
      </c>
      <c r="C83" s="93" t="s">
        <v>958</v>
      </c>
      <c r="D83" s="49">
        <v>3</v>
      </c>
      <c r="E83" s="48">
        <v>3102112</v>
      </c>
      <c r="F83" s="22" t="s">
        <v>960</v>
      </c>
      <c r="G83" s="55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9">
        <f t="shared" si="8"/>
        <v>0</v>
      </c>
      <c r="N83" s="9">
        <f t="shared" si="9"/>
        <v>0</v>
      </c>
      <c r="O83" s="57">
        <v>0</v>
      </c>
    </row>
    <row r="84" spans="1:15" ht="21" x14ac:dyDescent="0.25">
      <c r="A84" s="48" t="s">
        <v>1</v>
      </c>
      <c r="B84" s="19" t="s">
        <v>961</v>
      </c>
      <c r="C84" s="93" t="s">
        <v>962</v>
      </c>
      <c r="D84" s="49">
        <v>3</v>
      </c>
      <c r="E84" s="48">
        <v>3100358</v>
      </c>
      <c r="F84" s="22" t="s">
        <v>963</v>
      </c>
      <c r="G84" s="55">
        <v>0</v>
      </c>
      <c r="H84" s="56">
        <v>0</v>
      </c>
      <c r="I84" s="56">
        <v>0</v>
      </c>
      <c r="J84" s="56">
        <v>0</v>
      </c>
      <c r="K84" s="56">
        <v>0</v>
      </c>
      <c r="L84" s="56">
        <v>0</v>
      </c>
      <c r="M84" s="9">
        <f t="shared" si="8"/>
        <v>0</v>
      </c>
      <c r="N84" s="9">
        <f t="shared" si="9"/>
        <v>0</v>
      </c>
      <c r="O84" s="57">
        <v>0</v>
      </c>
    </row>
    <row r="85" spans="1:15" ht="31.5" x14ac:dyDescent="0.25">
      <c r="A85" s="48" t="s">
        <v>1</v>
      </c>
      <c r="B85" s="19" t="s">
        <v>961</v>
      </c>
      <c r="C85" s="93" t="s">
        <v>962</v>
      </c>
      <c r="D85" s="49">
        <v>3</v>
      </c>
      <c r="E85" s="48">
        <v>3100359</v>
      </c>
      <c r="F85" s="22" t="s">
        <v>964</v>
      </c>
      <c r="G85" s="55">
        <v>0</v>
      </c>
      <c r="H85" s="56">
        <v>0</v>
      </c>
      <c r="I85" s="56">
        <v>0</v>
      </c>
      <c r="J85" s="56">
        <v>0</v>
      </c>
      <c r="K85" s="56">
        <v>0</v>
      </c>
      <c r="L85" s="56">
        <v>0</v>
      </c>
      <c r="M85" s="9">
        <f t="shared" si="8"/>
        <v>0</v>
      </c>
      <c r="N85" s="9">
        <f t="shared" si="9"/>
        <v>0</v>
      </c>
      <c r="O85" s="57">
        <v>0</v>
      </c>
    </row>
    <row r="86" spans="1:15" ht="31.5" x14ac:dyDescent="0.25">
      <c r="A86" s="48" t="s">
        <v>1</v>
      </c>
      <c r="B86" s="19" t="s">
        <v>961</v>
      </c>
      <c r="C86" s="93" t="s">
        <v>962</v>
      </c>
      <c r="D86" s="49">
        <v>3</v>
      </c>
      <c r="E86" s="48">
        <v>3100366</v>
      </c>
      <c r="F86" s="22" t="s">
        <v>965</v>
      </c>
      <c r="G86" s="55">
        <v>0</v>
      </c>
      <c r="H86" s="56">
        <v>0</v>
      </c>
      <c r="I86" s="56">
        <v>0</v>
      </c>
      <c r="J86" s="56">
        <v>0</v>
      </c>
      <c r="K86" s="56">
        <v>0</v>
      </c>
      <c r="L86" s="56">
        <v>0</v>
      </c>
      <c r="M86" s="9">
        <f t="shared" si="8"/>
        <v>0</v>
      </c>
      <c r="N86" s="9">
        <f t="shared" si="9"/>
        <v>0</v>
      </c>
      <c r="O86" s="57">
        <v>0</v>
      </c>
    </row>
    <row r="87" spans="1:15" ht="31.5" x14ac:dyDescent="0.25">
      <c r="A87" s="48" t="s">
        <v>1</v>
      </c>
      <c r="B87" s="19" t="s">
        <v>961</v>
      </c>
      <c r="C87" s="93" t="s">
        <v>962</v>
      </c>
      <c r="D87" s="49">
        <v>3</v>
      </c>
      <c r="E87" s="48">
        <v>3100378</v>
      </c>
      <c r="F87" s="22" t="s">
        <v>966</v>
      </c>
      <c r="G87" s="55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9">
        <f t="shared" si="8"/>
        <v>0</v>
      </c>
      <c r="N87" s="9">
        <f t="shared" si="9"/>
        <v>0</v>
      </c>
      <c r="O87" s="57">
        <v>0</v>
      </c>
    </row>
    <row r="88" spans="1:15" ht="31.5" x14ac:dyDescent="0.25">
      <c r="A88" s="48" t="s">
        <v>1</v>
      </c>
      <c r="B88" s="19" t="s">
        <v>961</v>
      </c>
      <c r="C88" s="93" t="s">
        <v>962</v>
      </c>
      <c r="D88" s="49">
        <v>3</v>
      </c>
      <c r="E88" s="48">
        <v>3101849</v>
      </c>
      <c r="F88" s="22" t="s">
        <v>967</v>
      </c>
      <c r="G88" s="55">
        <v>0</v>
      </c>
      <c r="H88" s="56">
        <v>0</v>
      </c>
      <c r="I88" s="56">
        <v>0</v>
      </c>
      <c r="J88" s="56">
        <v>0</v>
      </c>
      <c r="K88" s="56">
        <v>0</v>
      </c>
      <c r="L88" s="56">
        <v>0</v>
      </c>
      <c r="M88" s="15">
        <f t="shared" si="8"/>
        <v>0</v>
      </c>
      <c r="N88" s="15">
        <f t="shared" si="9"/>
        <v>0</v>
      </c>
      <c r="O88" s="57">
        <v>0</v>
      </c>
    </row>
    <row r="89" spans="1:15" ht="21" x14ac:dyDescent="0.25">
      <c r="A89" s="48" t="s">
        <v>1</v>
      </c>
      <c r="B89" s="19" t="s">
        <v>968</v>
      </c>
      <c r="C89" s="93" t="s">
        <v>969</v>
      </c>
      <c r="D89" s="49">
        <v>3</v>
      </c>
      <c r="E89" s="48">
        <v>3101848</v>
      </c>
      <c r="F89" s="22" t="s">
        <v>970</v>
      </c>
      <c r="G89" s="55">
        <v>3062692.16</v>
      </c>
      <c r="H89" s="56">
        <v>0</v>
      </c>
      <c r="I89" s="56">
        <v>3062692.16</v>
      </c>
      <c r="J89" s="56">
        <v>0</v>
      </c>
      <c r="K89" s="56">
        <v>0</v>
      </c>
      <c r="L89" s="56">
        <v>0</v>
      </c>
      <c r="M89" s="15">
        <f t="shared" si="8"/>
        <v>3062692.16</v>
      </c>
      <c r="N89" s="15">
        <f t="shared" si="9"/>
        <v>0</v>
      </c>
      <c r="O89" s="57">
        <v>0</v>
      </c>
    </row>
    <row r="90" spans="1:15" ht="31.5" x14ac:dyDescent="0.25">
      <c r="A90" s="48" t="s">
        <v>1</v>
      </c>
      <c r="B90" s="19" t="s">
        <v>968</v>
      </c>
      <c r="C90" s="93" t="s">
        <v>969</v>
      </c>
      <c r="D90" s="49">
        <v>3</v>
      </c>
      <c r="E90" s="48">
        <v>3100460</v>
      </c>
      <c r="F90" s="22" t="s">
        <v>971</v>
      </c>
      <c r="G90" s="55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9">
        <f t="shared" si="8"/>
        <v>0</v>
      </c>
      <c r="N90" s="9">
        <f t="shared" si="9"/>
        <v>0</v>
      </c>
      <c r="O90" s="57">
        <v>0</v>
      </c>
    </row>
    <row r="91" spans="1:15" ht="21" x14ac:dyDescent="0.25">
      <c r="A91" s="48" t="s">
        <v>1</v>
      </c>
      <c r="B91" s="19" t="s">
        <v>968</v>
      </c>
      <c r="C91" s="93" t="s">
        <v>969</v>
      </c>
      <c r="D91" s="49">
        <v>3</v>
      </c>
      <c r="E91" s="48">
        <v>3100471</v>
      </c>
      <c r="F91" s="22" t="s">
        <v>972</v>
      </c>
      <c r="G91" s="55">
        <v>14676488.4</v>
      </c>
      <c r="H91" s="56">
        <v>0</v>
      </c>
      <c r="I91" s="56">
        <v>14676488.4</v>
      </c>
      <c r="J91" s="56">
        <v>0</v>
      </c>
      <c r="K91" s="56">
        <v>0</v>
      </c>
      <c r="L91" s="56">
        <v>0</v>
      </c>
      <c r="M91" s="9">
        <f t="shared" si="8"/>
        <v>14676488.4</v>
      </c>
      <c r="N91" s="9">
        <f t="shared" si="9"/>
        <v>0</v>
      </c>
      <c r="O91" s="57">
        <v>0</v>
      </c>
    </row>
    <row r="92" spans="1:15" ht="31.5" x14ac:dyDescent="0.25">
      <c r="A92" s="48" t="s">
        <v>1</v>
      </c>
      <c r="B92" s="19" t="s">
        <v>968</v>
      </c>
      <c r="C92" s="93" t="s">
        <v>969</v>
      </c>
      <c r="D92" s="49">
        <v>3</v>
      </c>
      <c r="E92" s="48">
        <v>3100472</v>
      </c>
      <c r="F92" s="22" t="s">
        <v>973</v>
      </c>
      <c r="G92" s="55">
        <v>5608873.9699999997</v>
      </c>
      <c r="H92" s="56">
        <v>0</v>
      </c>
      <c r="I92" s="56">
        <v>5608873.9699999997</v>
      </c>
      <c r="J92" s="56">
        <v>0</v>
      </c>
      <c r="K92" s="56">
        <v>0</v>
      </c>
      <c r="L92" s="56">
        <v>0</v>
      </c>
      <c r="M92" s="9">
        <f t="shared" si="8"/>
        <v>5608873.9699999997</v>
      </c>
      <c r="N92" s="9">
        <f t="shared" si="9"/>
        <v>0</v>
      </c>
      <c r="O92" s="57">
        <v>0</v>
      </c>
    </row>
    <row r="93" spans="1:15" ht="42" x14ac:dyDescent="0.25">
      <c r="A93" s="48" t="s">
        <v>1</v>
      </c>
      <c r="B93" s="19" t="s">
        <v>968</v>
      </c>
      <c r="C93" s="93" t="s">
        <v>969</v>
      </c>
      <c r="D93" s="49">
        <v>3</v>
      </c>
      <c r="E93" s="48">
        <v>3100486</v>
      </c>
      <c r="F93" s="22" t="s">
        <v>974</v>
      </c>
      <c r="G93" s="55">
        <v>0</v>
      </c>
      <c r="H93" s="56">
        <v>0</v>
      </c>
      <c r="I93" s="56">
        <v>0</v>
      </c>
      <c r="J93" s="56">
        <v>0</v>
      </c>
      <c r="K93" s="56">
        <v>0</v>
      </c>
      <c r="L93" s="56">
        <v>0</v>
      </c>
      <c r="M93" s="9">
        <f t="shared" si="8"/>
        <v>0</v>
      </c>
      <c r="N93" s="9">
        <f t="shared" si="9"/>
        <v>0</v>
      </c>
      <c r="O93" s="57">
        <v>0</v>
      </c>
    </row>
    <row r="94" spans="1:15" ht="31.5" x14ac:dyDescent="0.25">
      <c r="A94" s="48" t="s">
        <v>1</v>
      </c>
      <c r="B94" s="19" t="s">
        <v>975</v>
      </c>
      <c r="C94" s="93" t="s">
        <v>976</v>
      </c>
      <c r="D94" s="49">
        <v>3</v>
      </c>
      <c r="E94" s="48">
        <v>3101813</v>
      </c>
      <c r="F94" s="22" t="s">
        <v>977</v>
      </c>
      <c r="G94" s="55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9">
        <f t="shared" si="8"/>
        <v>0</v>
      </c>
      <c r="N94" s="9">
        <f t="shared" si="9"/>
        <v>0</v>
      </c>
      <c r="O94" s="57">
        <v>0</v>
      </c>
    </row>
    <row r="95" spans="1:15" ht="31.5" x14ac:dyDescent="0.25">
      <c r="A95" s="48" t="s">
        <v>1</v>
      </c>
      <c r="B95" s="19" t="s">
        <v>978</v>
      </c>
      <c r="C95" s="93" t="s">
        <v>979</v>
      </c>
      <c r="D95" s="49">
        <v>3</v>
      </c>
      <c r="E95" s="48">
        <v>3100360</v>
      </c>
      <c r="F95" s="22" t="s">
        <v>980</v>
      </c>
      <c r="G95" s="55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9">
        <f t="shared" si="8"/>
        <v>0</v>
      </c>
      <c r="N95" s="9">
        <f t="shared" si="9"/>
        <v>0</v>
      </c>
      <c r="O95" s="57">
        <v>0</v>
      </c>
    </row>
    <row r="96" spans="1:15" ht="31.5" x14ac:dyDescent="0.25">
      <c r="A96" s="48" t="s">
        <v>1</v>
      </c>
      <c r="B96" s="19" t="s">
        <v>978</v>
      </c>
      <c r="C96" s="93" t="s">
        <v>979</v>
      </c>
      <c r="D96" s="49">
        <v>3</v>
      </c>
      <c r="E96" s="48">
        <v>3100478</v>
      </c>
      <c r="F96" s="22" t="s">
        <v>981</v>
      </c>
      <c r="G96" s="55">
        <v>19467089.579999998</v>
      </c>
      <c r="H96" s="56">
        <v>0</v>
      </c>
      <c r="I96" s="56">
        <v>19467089.579999998</v>
      </c>
      <c r="J96" s="56">
        <v>0</v>
      </c>
      <c r="K96" s="56">
        <v>0</v>
      </c>
      <c r="L96" s="56">
        <v>0</v>
      </c>
      <c r="M96" s="9">
        <f t="shared" si="8"/>
        <v>19467089.579999998</v>
      </c>
      <c r="N96" s="9">
        <f t="shared" si="9"/>
        <v>0</v>
      </c>
      <c r="O96" s="57">
        <v>0</v>
      </c>
    </row>
    <row r="97" spans="1:15" ht="31.5" x14ac:dyDescent="0.25">
      <c r="A97" s="45" t="s">
        <v>1</v>
      </c>
      <c r="B97" s="44" t="s">
        <v>982</v>
      </c>
      <c r="C97" s="94" t="s">
        <v>983</v>
      </c>
      <c r="D97" s="46">
        <v>3</v>
      </c>
      <c r="E97" s="17" t="s">
        <v>1</v>
      </c>
      <c r="F97" s="18" t="s">
        <v>1</v>
      </c>
      <c r="G97" s="43" t="s">
        <v>1</v>
      </c>
      <c r="H97" s="47" t="s">
        <v>1</v>
      </c>
      <c r="I97" s="47" t="s">
        <v>1</v>
      </c>
      <c r="J97" s="47" t="s">
        <v>1</v>
      </c>
      <c r="K97" s="47" t="s">
        <v>1</v>
      </c>
      <c r="L97" s="47" t="s">
        <v>1</v>
      </c>
      <c r="M97" s="47" t="s">
        <v>1</v>
      </c>
      <c r="N97" s="47" t="s">
        <v>1</v>
      </c>
      <c r="O97" s="47" t="s">
        <v>1</v>
      </c>
    </row>
    <row r="98" spans="1:15" ht="42" x14ac:dyDescent="0.25">
      <c r="A98" s="48" t="s">
        <v>10</v>
      </c>
      <c r="B98" s="19" t="s">
        <v>984</v>
      </c>
      <c r="C98" s="93" t="s">
        <v>985</v>
      </c>
      <c r="D98" s="49">
        <v>3</v>
      </c>
      <c r="E98" s="48">
        <v>3100382</v>
      </c>
      <c r="F98" s="22" t="s">
        <v>986</v>
      </c>
      <c r="G98" s="55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9">
        <f t="shared" ref="M98:M103" si="10">H98+I98+J98+K98+L98</f>
        <v>0</v>
      </c>
      <c r="N98" s="9">
        <f t="shared" ref="N98:N103" si="11">G98-M98</f>
        <v>0</v>
      </c>
      <c r="O98" s="57">
        <v>0</v>
      </c>
    </row>
    <row r="99" spans="1:15" ht="42" x14ac:dyDescent="0.25">
      <c r="A99" s="48" t="s">
        <v>1</v>
      </c>
      <c r="B99" s="19" t="s">
        <v>987</v>
      </c>
      <c r="C99" s="93" t="s">
        <v>988</v>
      </c>
      <c r="D99" s="49">
        <v>3</v>
      </c>
      <c r="E99" s="48">
        <v>3100383</v>
      </c>
      <c r="F99" s="22" t="s">
        <v>989</v>
      </c>
      <c r="G99" s="55">
        <v>0</v>
      </c>
      <c r="H99" s="56">
        <v>0</v>
      </c>
      <c r="I99" s="56">
        <v>0</v>
      </c>
      <c r="J99" s="56">
        <v>0</v>
      </c>
      <c r="K99" s="56">
        <v>0</v>
      </c>
      <c r="L99" s="56">
        <v>0</v>
      </c>
      <c r="M99" s="9">
        <f t="shared" si="10"/>
        <v>0</v>
      </c>
      <c r="N99" s="9">
        <f t="shared" si="11"/>
        <v>0</v>
      </c>
      <c r="O99" s="57">
        <v>0</v>
      </c>
    </row>
    <row r="100" spans="1:15" ht="42" x14ac:dyDescent="0.25">
      <c r="A100" s="48" t="s">
        <v>1</v>
      </c>
      <c r="B100" s="19" t="s">
        <v>990</v>
      </c>
      <c r="C100" s="93" t="s">
        <v>991</v>
      </c>
      <c r="D100" s="49">
        <v>3</v>
      </c>
      <c r="E100" s="48">
        <v>3100384</v>
      </c>
      <c r="F100" s="22" t="s">
        <v>992</v>
      </c>
      <c r="G100" s="55">
        <v>0</v>
      </c>
      <c r="H100" s="56">
        <v>0</v>
      </c>
      <c r="I100" s="56">
        <v>0</v>
      </c>
      <c r="J100" s="56">
        <v>0</v>
      </c>
      <c r="K100" s="56">
        <v>0</v>
      </c>
      <c r="L100" s="56">
        <v>0</v>
      </c>
      <c r="M100" s="9">
        <f t="shared" si="10"/>
        <v>0</v>
      </c>
      <c r="N100" s="9">
        <f t="shared" si="11"/>
        <v>0</v>
      </c>
      <c r="O100" s="57">
        <v>0</v>
      </c>
    </row>
    <row r="101" spans="1:15" ht="31.5" x14ac:dyDescent="0.25">
      <c r="A101" s="48" t="s">
        <v>1</v>
      </c>
      <c r="B101" s="19" t="s">
        <v>993</v>
      </c>
      <c r="C101" s="93" t="s">
        <v>994</v>
      </c>
      <c r="D101" s="49">
        <v>3</v>
      </c>
      <c r="E101" s="48">
        <v>3100496</v>
      </c>
      <c r="F101" s="22" t="s">
        <v>995</v>
      </c>
      <c r="G101" s="55">
        <v>4881908.82</v>
      </c>
      <c r="H101" s="56">
        <v>0</v>
      </c>
      <c r="I101" s="56">
        <v>4881908.82</v>
      </c>
      <c r="J101" s="56">
        <v>0</v>
      </c>
      <c r="K101" s="56">
        <v>0</v>
      </c>
      <c r="L101" s="56">
        <v>0</v>
      </c>
      <c r="M101" s="9">
        <f t="shared" si="10"/>
        <v>4881908.82</v>
      </c>
      <c r="N101" s="9">
        <f t="shared" si="11"/>
        <v>0</v>
      </c>
      <c r="O101" s="57">
        <v>0</v>
      </c>
    </row>
    <row r="102" spans="1:15" ht="42" x14ac:dyDescent="0.25">
      <c r="A102" s="48" t="s">
        <v>1</v>
      </c>
      <c r="B102" s="19" t="s">
        <v>993</v>
      </c>
      <c r="C102" s="93" t="s">
        <v>994</v>
      </c>
      <c r="D102" s="49">
        <v>3</v>
      </c>
      <c r="E102" s="48">
        <v>3101836</v>
      </c>
      <c r="F102" s="22" t="s">
        <v>996</v>
      </c>
      <c r="G102" s="55">
        <v>1726391.08</v>
      </c>
      <c r="H102" s="56">
        <v>0</v>
      </c>
      <c r="I102" s="56">
        <v>1726391.08</v>
      </c>
      <c r="J102" s="56">
        <v>0</v>
      </c>
      <c r="K102" s="56">
        <v>0</v>
      </c>
      <c r="L102" s="56">
        <v>0</v>
      </c>
      <c r="M102" s="9">
        <f t="shared" si="10"/>
        <v>1726391.08</v>
      </c>
      <c r="N102" s="9">
        <f t="shared" si="11"/>
        <v>0</v>
      </c>
      <c r="O102" s="57">
        <v>1726391.08</v>
      </c>
    </row>
    <row r="103" spans="1:15" ht="31.5" x14ac:dyDescent="0.25">
      <c r="A103" s="48" t="s">
        <v>1</v>
      </c>
      <c r="B103" s="19" t="s">
        <v>997</v>
      </c>
      <c r="C103" s="93" t="s">
        <v>998</v>
      </c>
      <c r="D103" s="49">
        <v>3</v>
      </c>
      <c r="E103" s="48">
        <v>3101830</v>
      </c>
      <c r="F103" s="22" t="s">
        <v>999</v>
      </c>
      <c r="G103" s="55">
        <v>0</v>
      </c>
      <c r="H103" s="56">
        <v>0</v>
      </c>
      <c r="I103" s="56">
        <v>0</v>
      </c>
      <c r="J103" s="56">
        <v>0</v>
      </c>
      <c r="K103" s="56">
        <v>0</v>
      </c>
      <c r="L103" s="56">
        <v>0</v>
      </c>
      <c r="M103" s="9">
        <f t="shared" si="10"/>
        <v>0</v>
      </c>
      <c r="N103" s="9">
        <f t="shared" si="11"/>
        <v>0</v>
      </c>
      <c r="O103" s="57">
        <v>0</v>
      </c>
    </row>
    <row r="104" spans="1:15" ht="21" x14ac:dyDescent="0.25">
      <c r="A104" s="45" t="s">
        <v>1</v>
      </c>
      <c r="B104" s="44" t="s">
        <v>1000</v>
      </c>
      <c r="C104" s="94" t="s">
        <v>1001</v>
      </c>
      <c r="D104" s="46">
        <v>3</v>
      </c>
      <c r="E104" s="17" t="s">
        <v>1</v>
      </c>
      <c r="F104" s="18" t="s">
        <v>1</v>
      </c>
      <c r="G104" s="43" t="s">
        <v>1</v>
      </c>
      <c r="H104" s="47" t="s">
        <v>1</v>
      </c>
      <c r="I104" s="47" t="s">
        <v>1</v>
      </c>
      <c r="J104" s="47" t="s">
        <v>1</v>
      </c>
      <c r="K104" s="47" t="s">
        <v>1</v>
      </c>
      <c r="L104" s="47" t="s">
        <v>1</v>
      </c>
      <c r="M104" s="47" t="s">
        <v>1</v>
      </c>
      <c r="N104" s="47" t="s">
        <v>1</v>
      </c>
      <c r="O104" s="47" t="s">
        <v>1</v>
      </c>
    </row>
    <row r="105" spans="1:15" ht="31.5" x14ac:dyDescent="0.25">
      <c r="A105" s="48" t="s">
        <v>10</v>
      </c>
      <c r="B105" s="19" t="s">
        <v>1002</v>
      </c>
      <c r="C105" s="93" t="s">
        <v>1003</v>
      </c>
      <c r="D105" s="49">
        <v>3</v>
      </c>
      <c r="E105" s="48">
        <v>3100347</v>
      </c>
      <c r="F105" s="22" t="s">
        <v>1004</v>
      </c>
      <c r="G105" s="55">
        <v>1291899.47</v>
      </c>
      <c r="H105" s="56">
        <v>0</v>
      </c>
      <c r="I105" s="56">
        <v>1291899.47</v>
      </c>
      <c r="J105" s="56">
        <v>0</v>
      </c>
      <c r="K105" s="56">
        <v>0</v>
      </c>
      <c r="L105" s="56">
        <v>0</v>
      </c>
      <c r="M105" s="9">
        <f t="shared" ref="M105:M116" si="12">H105+I105+J105+K105+L105</f>
        <v>1291899.47</v>
      </c>
      <c r="N105" s="9">
        <f t="shared" ref="N105:N116" si="13">G105-M105</f>
        <v>0</v>
      </c>
      <c r="O105" s="57">
        <v>0</v>
      </c>
    </row>
    <row r="106" spans="1:15" ht="31.5" x14ac:dyDescent="0.25">
      <c r="A106" s="48" t="s">
        <v>10</v>
      </c>
      <c r="B106" s="19" t="s">
        <v>1002</v>
      </c>
      <c r="C106" s="93" t="s">
        <v>1003</v>
      </c>
      <c r="D106" s="49">
        <v>3</v>
      </c>
      <c r="E106" s="48">
        <v>3100348</v>
      </c>
      <c r="F106" s="22" t="s">
        <v>1005</v>
      </c>
      <c r="G106" s="55">
        <v>25266186.039999999</v>
      </c>
      <c r="H106" s="56">
        <v>0</v>
      </c>
      <c r="I106" s="56">
        <v>25266186.039999999</v>
      </c>
      <c r="J106" s="56">
        <v>0</v>
      </c>
      <c r="K106" s="56">
        <v>0</v>
      </c>
      <c r="L106" s="56">
        <v>0</v>
      </c>
      <c r="M106" s="9">
        <f t="shared" si="12"/>
        <v>25266186.039999999</v>
      </c>
      <c r="N106" s="9">
        <f t="shared" si="13"/>
        <v>0</v>
      </c>
      <c r="O106" s="57">
        <v>0</v>
      </c>
    </row>
    <row r="107" spans="1:15" ht="42" x14ac:dyDescent="0.25">
      <c r="A107" s="48" t="s">
        <v>10</v>
      </c>
      <c r="B107" s="19" t="s">
        <v>1002</v>
      </c>
      <c r="C107" s="93" t="s">
        <v>1003</v>
      </c>
      <c r="D107" s="49">
        <v>3</v>
      </c>
      <c r="E107" s="48">
        <v>3100365</v>
      </c>
      <c r="F107" s="22" t="s">
        <v>1006</v>
      </c>
      <c r="G107" s="55">
        <v>238208.17</v>
      </c>
      <c r="H107" s="56">
        <v>0</v>
      </c>
      <c r="I107" s="56">
        <v>238208.17</v>
      </c>
      <c r="J107" s="56">
        <v>0</v>
      </c>
      <c r="K107" s="56">
        <v>0</v>
      </c>
      <c r="L107" s="56">
        <v>0</v>
      </c>
      <c r="M107" s="9">
        <f t="shared" si="12"/>
        <v>238208.17</v>
      </c>
      <c r="N107" s="9">
        <f t="shared" si="13"/>
        <v>0</v>
      </c>
      <c r="O107" s="57">
        <v>0</v>
      </c>
    </row>
    <row r="108" spans="1:15" ht="31.5" x14ac:dyDescent="0.25">
      <c r="A108" s="48" t="s">
        <v>1</v>
      </c>
      <c r="B108" s="19" t="s">
        <v>1007</v>
      </c>
      <c r="C108" s="93" t="s">
        <v>1008</v>
      </c>
      <c r="D108" s="49">
        <v>3</v>
      </c>
      <c r="E108" s="48">
        <v>3102103</v>
      </c>
      <c r="F108" s="22" t="s">
        <v>1009</v>
      </c>
      <c r="G108" s="55">
        <v>0</v>
      </c>
      <c r="H108" s="56">
        <v>0</v>
      </c>
      <c r="I108" s="56">
        <v>0</v>
      </c>
      <c r="J108" s="56">
        <v>0</v>
      </c>
      <c r="K108" s="56">
        <v>0</v>
      </c>
      <c r="L108" s="56">
        <v>0</v>
      </c>
      <c r="M108" s="9">
        <f t="shared" si="12"/>
        <v>0</v>
      </c>
      <c r="N108" s="9">
        <f t="shared" si="13"/>
        <v>0</v>
      </c>
      <c r="O108" s="57">
        <v>0</v>
      </c>
    </row>
    <row r="109" spans="1:15" ht="21" x14ac:dyDescent="0.25">
      <c r="A109" s="48" t="s">
        <v>1</v>
      </c>
      <c r="B109" s="19" t="s">
        <v>1010</v>
      </c>
      <c r="C109" s="93" t="s">
        <v>1011</v>
      </c>
      <c r="D109" s="49">
        <v>3</v>
      </c>
      <c r="E109" s="48">
        <v>3100371</v>
      </c>
      <c r="F109" s="22" t="s">
        <v>1012</v>
      </c>
      <c r="G109" s="55">
        <v>8641376.8100000005</v>
      </c>
      <c r="H109" s="56">
        <v>0</v>
      </c>
      <c r="I109" s="56">
        <v>8641376.8100000005</v>
      </c>
      <c r="J109" s="56">
        <v>0</v>
      </c>
      <c r="K109" s="56">
        <v>0</v>
      </c>
      <c r="L109" s="56">
        <v>0</v>
      </c>
      <c r="M109" s="9">
        <f t="shared" si="12"/>
        <v>8641376.8100000005</v>
      </c>
      <c r="N109" s="9">
        <f t="shared" si="13"/>
        <v>0</v>
      </c>
      <c r="O109" s="57">
        <v>0</v>
      </c>
    </row>
    <row r="110" spans="1:15" ht="42" x14ac:dyDescent="0.25">
      <c r="A110" s="48" t="s">
        <v>1</v>
      </c>
      <c r="B110" s="19" t="s">
        <v>1010</v>
      </c>
      <c r="C110" s="93" t="s">
        <v>1011</v>
      </c>
      <c r="D110" s="49">
        <v>3</v>
      </c>
      <c r="E110" s="48">
        <v>3102110</v>
      </c>
      <c r="F110" s="22" t="s">
        <v>1013</v>
      </c>
      <c r="G110" s="55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9">
        <f t="shared" si="12"/>
        <v>0</v>
      </c>
      <c r="N110" s="9">
        <f t="shared" si="13"/>
        <v>0</v>
      </c>
      <c r="O110" s="57">
        <v>0</v>
      </c>
    </row>
    <row r="111" spans="1:15" ht="21" x14ac:dyDescent="0.25">
      <c r="A111" s="48" t="s">
        <v>1</v>
      </c>
      <c r="B111" s="19" t="s">
        <v>1014</v>
      </c>
      <c r="C111" s="93" t="s">
        <v>1015</v>
      </c>
      <c r="D111" s="49">
        <v>3</v>
      </c>
      <c r="E111" s="48">
        <v>3100352</v>
      </c>
      <c r="F111" s="22" t="s">
        <v>1016</v>
      </c>
      <c r="G111" s="55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9">
        <f t="shared" si="12"/>
        <v>0</v>
      </c>
      <c r="N111" s="9">
        <f t="shared" si="13"/>
        <v>0</v>
      </c>
      <c r="O111" s="57">
        <v>0</v>
      </c>
    </row>
    <row r="112" spans="1:15" ht="31.5" x14ac:dyDescent="0.25">
      <c r="A112" s="48" t="s">
        <v>1</v>
      </c>
      <c r="B112" s="19" t="s">
        <v>1014</v>
      </c>
      <c r="C112" s="93" t="s">
        <v>1015</v>
      </c>
      <c r="D112" s="49">
        <v>3</v>
      </c>
      <c r="E112" s="48">
        <v>3100353</v>
      </c>
      <c r="F112" s="22" t="s">
        <v>1017</v>
      </c>
      <c r="G112" s="55">
        <v>0</v>
      </c>
      <c r="H112" s="56">
        <v>0</v>
      </c>
      <c r="I112" s="56">
        <v>0</v>
      </c>
      <c r="J112" s="56">
        <v>0</v>
      </c>
      <c r="K112" s="56">
        <v>0</v>
      </c>
      <c r="L112" s="56">
        <v>0</v>
      </c>
      <c r="M112" s="9">
        <f t="shared" si="12"/>
        <v>0</v>
      </c>
      <c r="N112" s="9">
        <f t="shared" si="13"/>
        <v>0</v>
      </c>
      <c r="O112" s="57">
        <v>0</v>
      </c>
    </row>
    <row r="113" spans="1:15" ht="31.5" x14ac:dyDescent="0.25">
      <c r="A113" s="48" t="s">
        <v>1</v>
      </c>
      <c r="B113" s="19" t="s">
        <v>1014</v>
      </c>
      <c r="C113" s="93" t="s">
        <v>1015</v>
      </c>
      <c r="D113" s="49">
        <v>3</v>
      </c>
      <c r="E113" s="48">
        <v>3100479</v>
      </c>
      <c r="F113" s="22" t="s">
        <v>1018</v>
      </c>
      <c r="G113" s="55">
        <v>4111186.17</v>
      </c>
      <c r="H113" s="56">
        <v>0</v>
      </c>
      <c r="I113" s="56">
        <v>4111186.17</v>
      </c>
      <c r="J113" s="56">
        <v>0</v>
      </c>
      <c r="K113" s="56">
        <v>0</v>
      </c>
      <c r="L113" s="56">
        <v>0</v>
      </c>
      <c r="M113" s="9">
        <f t="shared" si="12"/>
        <v>4111186.17</v>
      </c>
      <c r="N113" s="9">
        <f t="shared" si="13"/>
        <v>0</v>
      </c>
      <c r="O113" s="57">
        <v>0</v>
      </c>
    </row>
    <row r="114" spans="1:15" ht="31.5" x14ac:dyDescent="0.25">
      <c r="A114" s="48" t="s">
        <v>1</v>
      </c>
      <c r="B114" s="19" t="s">
        <v>1014</v>
      </c>
      <c r="C114" s="93" t="s">
        <v>1015</v>
      </c>
      <c r="D114" s="49">
        <v>3</v>
      </c>
      <c r="E114" s="48">
        <v>3101838</v>
      </c>
      <c r="F114" s="22" t="s">
        <v>1019</v>
      </c>
      <c r="G114" s="55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9">
        <f t="shared" si="12"/>
        <v>0</v>
      </c>
      <c r="N114" s="9">
        <f t="shared" si="13"/>
        <v>0</v>
      </c>
      <c r="O114" s="57">
        <v>0</v>
      </c>
    </row>
    <row r="115" spans="1:15" ht="31.5" x14ac:dyDescent="0.25">
      <c r="A115" s="48" t="s">
        <v>1</v>
      </c>
      <c r="B115" s="19" t="s">
        <v>1020</v>
      </c>
      <c r="C115" s="93" t="s">
        <v>1021</v>
      </c>
      <c r="D115" s="49">
        <v>3</v>
      </c>
      <c r="E115" s="48">
        <v>3101831</v>
      </c>
      <c r="F115" s="22" t="s">
        <v>1022</v>
      </c>
      <c r="G115" s="55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9">
        <f t="shared" si="12"/>
        <v>0</v>
      </c>
      <c r="N115" s="9">
        <f t="shared" si="13"/>
        <v>0</v>
      </c>
      <c r="O115" s="57">
        <v>0</v>
      </c>
    </row>
    <row r="116" spans="1:15" ht="21" x14ac:dyDescent="0.25">
      <c r="A116" s="48" t="s">
        <v>1</v>
      </c>
      <c r="B116" s="19" t="s">
        <v>1023</v>
      </c>
      <c r="C116" s="93" t="s">
        <v>1024</v>
      </c>
      <c r="D116" s="49">
        <v>3</v>
      </c>
      <c r="E116" s="48">
        <v>3100354</v>
      </c>
      <c r="F116" s="22" t="s">
        <v>1025</v>
      </c>
      <c r="G116" s="55">
        <v>0</v>
      </c>
      <c r="H116" s="56">
        <v>0</v>
      </c>
      <c r="I116" s="56">
        <v>0</v>
      </c>
      <c r="J116" s="56">
        <v>0</v>
      </c>
      <c r="K116" s="56">
        <v>0</v>
      </c>
      <c r="L116" s="56">
        <v>0</v>
      </c>
      <c r="M116" s="9">
        <f t="shared" si="12"/>
        <v>0</v>
      </c>
      <c r="N116" s="9">
        <f t="shared" si="13"/>
        <v>0</v>
      </c>
      <c r="O116" s="57">
        <v>0</v>
      </c>
    </row>
    <row r="117" spans="1:15" ht="21" x14ac:dyDescent="0.25">
      <c r="A117" s="45" t="s">
        <v>1</v>
      </c>
      <c r="B117" s="44" t="s">
        <v>1026</v>
      </c>
      <c r="C117" s="94" t="s">
        <v>1027</v>
      </c>
      <c r="D117" s="46">
        <v>3</v>
      </c>
      <c r="E117" s="17" t="s">
        <v>1</v>
      </c>
      <c r="F117" s="18" t="s">
        <v>1</v>
      </c>
      <c r="G117" s="47" t="s">
        <v>1</v>
      </c>
      <c r="H117" s="47" t="s">
        <v>1</v>
      </c>
      <c r="I117" s="47" t="s">
        <v>1</v>
      </c>
      <c r="J117" s="47" t="s">
        <v>1</v>
      </c>
      <c r="K117" s="47" t="s">
        <v>1</v>
      </c>
      <c r="L117" s="47" t="s">
        <v>1</v>
      </c>
      <c r="M117" s="47" t="s">
        <v>1</v>
      </c>
      <c r="N117" s="47" t="s">
        <v>1</v>
      </c>
      <c r="O117" s="47" t="s">
        <v>1</v>
      </c>
    </row>
    <row r="118" spans="1:15" ht="31.5" x14ac:dyDescent="0.25">
      <c r="A118" s="48" t="s">
        <v>10</v>
      </c>
      <c r="B118" s="19" t="s">
        <v>1028</v>
      </c>
      <c r="C118" s="93" t="s">
        <v>1029</v>
      </c>
      <c r="D118" s="49">
        <v>3</v>
      </c>
      <c r="E118" s="48">
        <v>3100350</v>
      </c>
      <c r="F118" s="22" t="s">
        <v>1030</v>
      </c>
      <c r="G118" s="55">
        <v>4297.1400000000003</v>
      </c>
      <c r="H118" s="56">
        <v>0</v>
      </c>
      <c r="I118" s="56">
        <v>4297.1400000000003</v>
      </c>
      <c r="J118" s="56">
        <v>0</v>
      </c>
      <c r="K118" s="56">
        <v>0</v>
      </c>
      <c r="L118" s="56">
        <v>0</v>
      </c>
      <c r="M118" s="9">
        <f t="shared" ref="M118:M124" si="14">H118+I118+J118+K118+L118</f>
        <v>4297.1400000000003</v>
      </c>
      <c r="N118" s="9">
        <f t="shared" ref="N118:N124" si="15">G118-M118</f>
        <v>0</v>
      </c>
      <c r="O118" s="57">
        <v>0</v>
      </c>
    </row>
    <row r="119" spans="1:15" ht="21" x14ac:dyDescent="0.25">
      <c r="A119" s="48" t="s">
        <v>1</v>
      </c>
      <c r="B119" s="19" t="s">
        <v>1031</v>
      </c>
      <c r="C119" s="93" t="s">
        <v>1032</v>
      </c>
      <c r="D119" s="49">
        <v>3</v>
      </c>
      <c r="E119" s="48">
        <v>3100399</v>
      </c>
      <c r="F119" s="22" t="s">
        <v>1033</v>
      </c>
      <c r="G119" s="55">
        <v>0</v>
      </c>
      <c r="H119" s="56">
        <v>0</v>
      </c>
      <c r="I119" s="56">
        <v>0</v>
      </c>
      <c r="J119" s="56">
        <v>0</v>
      </c>
      <c r="K119" s="56">
        <v>0</v>
      </c>
      <c r="L119" s="56">
        <v>0</v>
      </c>
      <c r="M119" s="9">
        <f t="shared" si="14"/>
        <v>0</v>
      </c>
      <c r="N119" s="9">
        <f t="shared" si="15"/>
        <v>0</v>
      </c>
      <c r="O119" s="57">
        <v>0</v>
      </c>
    </row>
    <row r="120" spans="1:15" ht="21" x14ac:dyDescent="0.25">
      <c r="A120" s="48" t="s">
        <v>1</v>
      </c>
      <c r="B120" s="19" t="s">
        <v>1034</v>
      </c>
      <c r="C120" s="93" t="s">
        <v>1035</v>
      </c>
      <c r="D120" s="49">
        <v>3</v>
      </c>
      <c r="E120" s="48">
        <v>3100351</v>
      </c>
      <c r="F120" s="22" t="s">
        <v>1036</v>
      </c>
      <c r="G120" s="55">
        <v>400895.65</v>
      </c>
      <c r="H120" s="56">
        <v>0</v>
      </c>
      <c r="I120" s="56">
        <v>400895.65</v>
      </c>
      <c r="J120" s="56">
        <v>0</v>
      </c>
      <c r="K120" s="56">
        <v>0</v>
      </c>
      <c r="L120" s="56">
        <v>0</v>
      </c>
      <c r="M120" s="9">
        <f t="shared" si="14"/>
        <v>400895.65</v>
      </c>
      <c r="N120" s="9">
        <f t="shared" si="15"/>
        <v>0</v>
      </c>
      <c r="O120" s="57">
        <v>0</v>
      </c>
    </row>
    <row r="121" spans="1:15" ht="42" x14ac:dyDescent="0.25">
      <c r="A121" s="48" t="s">
        <v>1</v>
      </c>
      <c r="B121" s="19" t="s">
        <v>1034</v>
      </c>
      <c r="C121" s="93" t="s">
        <v>1035</v>
      </c>
      <c r="D121" s="49">
        <v>3</v>
      </c>
      <c r="E121" s="48">
        <v>3102113</v>
      </c>
      <c r="F121" s="22" t="s">
        <v>1037</v>
      </c>
      <c r="G121" s="55">
        <v>0</v>
      </c>
      <c r="H121" s="56">
        <v>0</v>
      </c>
      <c r="I121" s="56">
        <v>0</v>
      </c>
      <c r="J121" s="56">
        <v>0</v>
      </c>
      <c r="K121" s="56">
        <v>0</v>
      </c>
      <c r="L121" s="56">
        <v>0</v>
      </c>
      <c r="M121" s="9">
        <f t="shared" si="14"/>
        <v>0</v>
      </c>
      <c r="N121" s="9">
        <f t="shared" si="15"/>
        <v>0</v>
      </c>
      <c r="O121" s="57">
        <v>0</v>
      </c>
    </row>
    <row r="122" spans="1:15" x14ac:dyDescent="0.25">
      <c r="A122" s="48" t="s">
        <v>1</v>
      </c>
      <c r="B122" s="19" t="s">
        <v>1038</v>
      </c>
      <c r="C122" s="93" t="s">
        <v>1039</v>
      </c>
      <c r="D122" s="49">
        <v>3</v>
      </c>
      <c r="E122" s="48">
        <v>3100418</v>
      </c>
      <c r="F122" s="22" t="s">
        <v>1040</v>
      </c>
      <c r="G122" s="55">
        <v>293276.53999999998</v>
      </c>
      <c r="H122" s="56">
        <v>0</v>
      </c>
      <c r="I122" s="56">
        <v>293276.53999999998</v>
      </c>
      <c r="J122" s="56">
        <v>0</v>
      </c>
      <c r="K122" s="56">
        <v>0</v>
      </c>
      <c r="L122" s="56">
        <v>0</v>
      </c>
      <c r="M122" s="9">
        <f t="shared" si="14"/>
        <v>293276.53999999998</v>
      </c>
      <c r="N122" s="9">
        <f t="shared" si="15"/>
        <v>0</v>
      </c>
      <c r="O122" s="57">
        <v>0</v>
      </c>
    </row>
    <row r="123" spans="1:15" ht="42" x14ac:dyDescent="0.25">
      <c r="A123" s="48" t="s">
        <v>1</v>
      </c>
      <c r="B123" s="19" t="s">
        <v>1041</v>
      </c>
      <c r="C123" s="93" t="s">
        <v>1042</v>
      </c>
      <c r="D123" s="49">
        <v>3</v>
      </c>
      <c r="E123" s="48">
        <v>3100493</v>
      </c>
      <c r="F123" s="22" t="s">
        <v>1043</v>
      </c>
      <c r="G123" s="55">
        <v>0</v>
      </c>
      <c r="H123" s="56">
        <v>0</v>
      </c>
      <c r="I123" s="56">
        <v>0</v>
      </c>
      <c r="J123" s="56">
        <v>0</v>
      </c>
      <c r="K123" s="56">
        <v>0</v>
      </c>
      <c r="L123" s="56">
        <v>0</v>
      </c>
      <c r="M123" s="9">
        <f t="shared" si="14"/>
        <v>0</v>
      </c>
      <c r="N123" s="9">
        <f t="shared" si="15"/>
        <v>0</v>
      </c>
      <c r="O123" s="57">
        <v>0</v>
      </c>
    </row>
    <row r="124" spans="1:15" ht="42" x14ac:dyDescent="0.25">
      <c r="A124" s="48" t="s">
        <v>1</v>
      </c>
      <c r="B124" s="19" t="s">
        <v>1041</v>
      </c>
      <c r="C124" s="93" t="s">
        <v>1042</v>
      </c>
      <c r="D124" s="49">
        <v>3</v>
      </c>
      <c r="E124" s="48">
        <v>3101828</v>
      </c>
      <c r="F124" s="22" t="s">
        <v>1044</v>
      </c>
      <c r="G124" s="55">
        <v>0</v>
      </c>
      <c r="H124" s="56">
        <v>0</v>
      </c>
      <c r="I124" s="56">
        <v>0</v>
      </c>
      <c r="J124" s="56">
        <v>0</v>
      </c>
      <c r="K124" s="56">
        <v>0</v>
      </c>
      <c r="L124" s="56">
        <v>0</v>
      </c>
      <c r="M124" s="9">
        <f t="shared" si="14"/>
        <v>0</v>
      </c>
      <c r="N124" s="9">
        <f t="shared" si="15"/>
        <v>0</v>
      </c>
      <c r="O124" s="57">
        <v>0</v>
      </c>
    </row>
    <row r="125" spans="1:15" ht="21" x14ac:dyDescent="0.25">
      <c r="A125" s="45" t="s">
        <v>1</v>
      </c>
      <c r="B125" s="44" t="s">
        <v>1045</v>
      </c>
      <c r="C125" s="94" t="s">
        <v>1046</v>
      </c>
      <c r="D125" s="46">
        <v>3</v>
      </c>
      <c r="E125" s="17" t="s">
        <v>1</v>
      </c>
      <c r="F125" s="18" t="s">
        <v>1</v>
      </c>
      <c r="G125" s="47" t="s">
        <v>1</v>
      </c>
      <c r="H125" s="47" t="s">
        <v>1</v>
      </c>
      <c r="I125" s="47" t="s">
        <v>1</v>
      </c>
      <c r="J125" s="47" t="s">
        <v>1</v>
      </c>
      <c r="K125" s="47" t="s">
        <v>1</v>
      </c>
      <c r="L125" s="47" t="s">
        <v>1</v>
      </c>
      <c r="M125" s="47" t="s">
        <v>1</v>
      </c>
      <c r="N125" s="47" t="s">
        <v>1</v>
      </c>
      <c r="O125" s="47" t="s">
        <v>1</v>
      </c>
    </row>
    <row r="126" spans="1:15" ht="42" x14ac:dyDescent="0.25">
      <c r="A126" s="48" t="s">
        <v>10</v>
      </c>
      <c r="B126" s="19" t="s">
        <v>1047</v>
      </c>
      <c r="C126" s="93" t="s">
        <v>1048</v>
      </c>
      <c r="D126" s="49">
        <v>3</v>
      </c>
      <c r="E126" s="48">
        <v>3100386</v>
      </c>
      <c r="F126" s="22" t="s">
        <v>1049</v>
      </c>
      <c r="G126" s="55">
        <v>0</v>
      </c>
      <c r="H126" s="56">
        <v>0</v>
      </c>
      <c r="I126" s="56">
        <v>0</v>
      </c>
      <c r="J126" s="56">
        <v>0</v>
      </c>
      <c r="K126" s="56">
        <v>0</v>
      </c>
      <c r="L126" s="56">
        <v>0</v>
      </c>
      <c r="M126" s="9">
        <f t="shared" ref="M126:M131" si="16">H126+I126+J126+K126+L126</f>
        <v>0</v>
      </c>
      <c r="N126" s="9">
        <f t="shared" ref="N126:N131" si="17">G126-M126</f>
        <v>0</v>
      </c>
      <c r="O126" s="57">
        <v>0</v>
      </c>
    </row>
    <row r="127" spans="1:15" ht="31.5" x14ac:dyDescent="0.25">
      <c r="A127" s="48" t="s">
        <v>1</v>
      </c>
      <c r="B127" s="19" t="s">
        <v>1050</v>
      </c>
      <c r="C127" s="93" t="s">
        <v>1051</v>
      </c>
      <c r="D127" s="49">
        <v>3</v>
      </c>
      <c r="E127" s="48">
        <v>3100497</v>
      </c>
      <c r="F127" s="22" t="s">
        <v>1052</v>
      </c>
      <c r="G127" s="55">
        <v>0</v>
      </c>
      <c r="H127" s="56">
        <v>0</v>
      </c>
      <c r="I127" s="56">
        <v>0</v>
      </c>
      <c r="J127" s="56">
        <v>0</v>
      </c>
      <c r="K127" s="56">
        <v>0</v>
      </c>
      <c r="L127" s="56">
        <v>0</v>
      </c>
      <c r="M127" s="9">
        <f t="shared" si="16"/>
        <v>0</v>
      </c>
      <c r="N127" s="9">
        <f t="shared" si="17"/>
        <v>0</v>
      </c>
      <c r="O127" s="57">
        <v>0</v>
      </c>
    </row>
    <row r="128" spans="1:15" ht="21" x14ac:dyDescent="0.25">
      <c r="A128" s="48" t="s">
        <v>1</v>
      </c>
      <c r="B128" s="19" t="s">
        <v>1053</v>
      </c>
      <c r="C128" s="93" t="s">
        <v>1054</v>
      </c>
      <c r="D128" s="49">
        <v>3</v>
      </c>
      <c r="E128" s="48">
        <v>3100374</v>
      </c>
      <c r="F128" s="22" t="s">
        <v>1055</v>
      </c>
      <c r="G128" s="55">
        <v>724095.84</v>
      </c>
      <c r="H128" s="56">
        <v>0</v>
      </c>
      <c r="I128" s="56">
        <v>724095.84</v>
      </c>
      <c r="J128" s="56">
        <v>0</v>
      </c>
      <c r="K128" s="56">
        <v>0</v>
      </c>
      <c r="L128" s="56">
        <v>0</v>
      </c>
      <c r="M128" s="9">
        <f t="shared" si="16"/>
        <v>724095.84</v>
      </c>
      <c r="N128" s="9">
        <f t="shared" si="17"/>
        <v>0</v>
      </c>
      <c r="O128" s="57">
        <v>0</v>
      </c>
    </row>
    <row r="129" spans="1:15" ht="42" x14ac:dyDescent="0.25">
      <c r="A129" s="48" t="s">
        <v>1</v>
      </c>
      <c r="B129" s="19" t="s">
        <v>1053</v>
      </c>
      <c r="C129" s="93" t="s">
        <v>1054</v>
      </c>
      <c r="D129" s="49">
        <v>3</v>
      </c>
      <c r="E129" s="48">
        <v>3102114</v>
      </c>
      <c r="F129" s="22" t="s">
        <v>1056</v>
      </c>
      <c r="G129" s="55">
        <v>0</v>
      </c>
      <c r="H129" s="56">
        <v>0</v>
      </c>
      <c r="I129" s="56">
        <v>0</v>
      </c>
      <c r="J129" s="56">
        <v>0</v>
      </c>
      <c r="K129" s="56">
        <v>0</v>
      </c>
      <c r="L129" s="56">
        <v>0</v>
      </c>
      <c r="M129" s="9">
        <f t="shared" si="16"/>
        <v>0</v>
      </c>
      <c r="N129" s="9">
        <f t="shared" si="17"/>
        <v>0</v>
      </c>
      <c r="O129" s="57">
        <v>0</v>
      </c>
    </row>
    <row r="130" spans="1:15" ht="21" x14ac:dyDescent="0.25">
      <c r="A130" s="48" t="s">
        <v>1</v>
      </c>
      <c r="B130" s="19" t="s">
        <v>1057</v>
      </c>
      <c r="C130" s="93" t="s">
        <v>1058</v>
      </c>
      <c r="D130" s="49">
        <v>3</v>
      </c>
      <c r="E130" s="48">
        <v>3100416</v>
      </c>
      <c r="F130" s="22" t="s">
        <v>1059</v>
      </c>
      <c r="G130" s="55">
        <v>2341378.4700000002</v>
      </c>
      <c r="H130" s="56">
        <v>671975.62</v>
      </c>
      <c r="I130" s="56">
        <v>1615551.14</v>
      </c>
      <c r="J130" s="56">
        <v>0</v>
      </c>
      <c r="K130" s="56">
        <v>53851.71</v>
      </c>
      <c r="L130" s="56">
        <v>0</v>
      </c>
      <c r="M130" s="9">
        <f t="shared" si="16"/>
        <v>2341378.4699999997</v>
      </c>
      <c r="N130" s="9">
        <f t="shared" si="17"/>
        <v>0</v>
      </c>
      <c r="O130" s="57">
        <v>0</v>
      </c>
    </row>
    <row r="131" spans="1:15" x14ac:dyDescent="0.25">
      <c r="A131" s="48" t="s">
        <v>1</v>
      </c>
      <c r="B131" s="19" t="s">
        <v>1057</v>
      </c>
      <c r="C131" s="93" t="s">
        <v>1058</v>
      </c>
      <c r="D131" s="49">
        <v>3</v>
      </c>
      <c r="E131" s="48">
        <v>3100417</v>
      </c>
      <c r="F131" s="22" t="s">
        <v>1060</v>
      </c>
      <c r="G131" s="55">
        <v>0</v>
      </c>
      <c r="H131" s="56">
        <v>0</v>
      </c>
      <c r="I131" s="56">
        <v>0</v>
      </c>
      <c r="J131" s="56">
        <v>0</v>
      </c>
      <c r="K131" s="56">
        <v>0</v>
      </c>
      <c r="L131" s="56">
        <v>0</v>
      </c>
      <c r="M131" s="9">
        <f t="shared" si="16"/>
        <v>0</v>
      </c>
      <c r="N131" s="9">
        <f t="shared" si="17"/>
        <v>0</v>
      </c>
      <c r="O131" s="57">
        <v>0</v>
      </c>
    </row>
    <row r="132" spans="1:15" ht="21" x14ac:dyDescent="0.25">
      <c r="A132" s="45" t="s">
        <v>1</v>
      </c>
      <c r="B132" s="44" t="s">
        <v>1061</v>
      </c>
      <c r="C132" s="94" t="s">
        <v>1062</v>
      </c>
      <c r="D132" s="46">
        <v>3</v>
      </c>
      <c r="E132" s="17" t="s">
        <v>1</v>
      </c>
      <c r="F132" s="18" t="s">
        <v>1</v>
      </c>
      <c r="G132" s="47" t="s">
        <v>1</v>
      </c>
      <c r="H132" s="47" t="s">
        <v>1</v>
      </c>
      <c r="I132" s="47" t="s">
        <v>1</v>
      </c>
      <c r="J132" s="47" t="s">
        <v>1</v>
      </c>
      <c r="K132" s="47" t="s">
        <v>1</v>
      </c>
      <c r="L132" s="47" t="s">
        <v>1</v>
      </c>
      <c r="M132" s="47" t="s">
        <v>1</v>
      </c>
      <c r="N132" s="47" t="s">
        <v>1</v>
      </c>
      <c r="O132" s="47" t="s">
        <v>1</v>
      </c>
    </row>
    <row r="133" spans="1:15" ht="42" x14ac:dyDescent="0.25">
      <c r="A133" s="48" t="s">
        <v>10</v>
      </c>
      <c r="B133" s="19" t="s">
        <v>1063</v>
      </c>
      <c r="C133" s="93" t="s">
        <v>1064</v>
      </c>
      <c r="D133" s="49">
        <v>3</v>
      </c>
      <c r="E133" s="48">
        <v>3100337</v>
      </c>
      <c r="F133" s="22" t="s">
        <v>1065</v>
      </c>
      <c r="G133" s="55">
        <v>0</v>
      </c>
      <c r="H133" s="56">
        <v>0</v>
      </c>
      <c r="I133" s="56">
        <v>0</v>
      </c>
      <c r="J133" s="56">
        <v>0</v>
      </c>
      <c r="K133" s="56">
        <v>0</v>
      </c>
      <c r="L133" s="56">
        <v>0</v>
      </c>
      <c r="M133" s="9">
        <f t="shared" ref="M133:M148" si="18">H133+I133+J133+K133+L133</f>
        <v>0</v>
      </c>
      <c r="N133" s="9">
        <f t="shared" ref="N133:N148" si="19">G133-M133</f>
        <v>0</v>
      </c>
      <c r="O133" s="57">
        <v>0</v>
      </c>
    </row>
    <row r="134" spans="1:15" ht="21" x14ac:dyDescent="0.25">
      <c r="A134" s="48" t="s">
        <v>10</v>
      </c>
      <c r="B134" s="19" t="s">
        <v>1063</v>
      </c>
      <c r="C134" s="93" t="s">
        <v>1064</v>
      </c>
      <c r="D134" s="49">
        <v>3</v>
      </c>
      <c r="E134" s="48">
        <v>3102129</v>
      </c>
      <c r="F134" s="22" t="s">
        <v>1066</v>
      </c>
      <c r="G134" s="55">
        <v>0</v>
      </c>
      <c r="H134" s="56">
        <v>0</v>
      </c>
      <c r="I134" s="56">
        <v>0</v>
      </c>
      <c r="J134" s="56">
        <v>0</v>
      </c>
      <c r="K134" s="56">
        <v>0</v>
      </c>
      <c r="L134" s="56">
        <v>0</v>
      </c>
      <c r="M134" s="9">
        <f t="shared" si="18"/>
        <v>0</v>
      </c>
      <c r="N134" s="9">
        <f t="shared" si="19"/>
        <v>0</v>
      </c>
      <c r="O134" s="57">
        <v>0</v>
      </c>
    </row>
    <row r="135" spans="1:15" ht="31.5" x14ac:dyDescent="0.25">
      <c r="A135" s="48" t="s">
        <v>10</v>
      </c>
      <c r="B135" s="19" t="s">
        <v>1067</v>
      </c>
      <c r="C135" s="93" t="s">
        <v>1068</v>
      </c>
      <c r="D135" s="49">
        <v>3</v>
      </c>
      <c r="E135" s="48">
        <v>3100331</v>
      </c>
      <c r="F135" s="22" t="s">
        <v>1069</v>
      </c>
      <c r="G135" s="55">
        <v>0</v>
      </c>
      <c r="H135" s="56">
        <v>0</v>
      </c>
      <c r="I135" s="56">
        <v>0</v>
      </c>
      <c r="J135" s="56">
        <v>0</v>
      </c>
      <c r="K135" s="56">
        <v>0</v>
      </c>
      <c r="L135" s="56">
        <v>0</v>
      </c>
      <c r="M135" s="9">
        <f t="shared" si="18"/>
        <v>0</v>
      </c>
      <c r="N135" s="9">
        <f t="shared" si="19"/>
        <v>0</v>
      </c>
      <c r="O135" s="57">
        <v>0</v>
      </c>
    </row>
    <row r="136" spans="1:15" ht="42" x14ac:dyDescent="0.25">
      <c r="A136" s="48" t="s">
        <v>10</v>
      </c>
      <c r="B136" s="19" t="s">
        <v>1067</v>
      </c>
      <c r="C136" s="93" t="s">
        <v>1068</v>
      </c>
      <c r="D136" s="49">
        <v>3</v>
      </c>
      <c r="E136" s="48">
        <v>3100377</v>
      </c>
      <c r="F136" s="22" t="s">
        <v>1070</v>
      </c>
      <c r="G136" s="55">
        <v>100702.25</v>
      </c>
      <c r="H136" s="56">
        <v>0</v>
      </c>
      <c r="I136" s="56">
        <v>0</v>
      </c>
      <c r="J136" s="56">
        <v>100702.25</v>
      </c>
      <c r="K136" s="56">
        <v>0</v>
      </c>
      <c r="L136" s="56">
        <v>0</v>
      </c>
      <c r="M136" s="9">
        <f t="shared" si="18"/>
        <v>100702.25</v>
      </c>
      <c r="N136" s="9">
        <f t="shared" si="19"/>
        <v>0</v>
      </c>
      <c r="O136" s="57">
        <v>0</v>
      </c>
    </row>
    <row r="137" spans="1:15" ht="42" x14ac:dyDescent="0.25">
      <c r="A137" s="48" t="s">
        <v>1</v>
      </c>
      <c r="B137" s="19" t="s">
        <v>1071</v>
      </c>
      <c r="C137" s="93" t="s">
        <v>1072</v>
      </c>
      <c r="D137" s="49">
        <v>3</v>
      </c>
      <c r="E137" s="48">
        <v>3100333</v>
      </c>
      <c r="F137" s="22" t="s">
        <v>1073</v>
      </c>
      <c r="G137" s="55">
        <v>4998934.49</v>
      </c>
      <c r="H137" s="56">
        <v>0</v>
      </c>
      <c r="I137" s="56">
        <v>4998934.49</v>
      </c>
      <c r="J137" s="56">
        <v>0</v>
      </c>
      <c r="K137" s="56">
        <v>0</v>
      </c>
      <c r="L137" s="56">
        <v>0</v>
      </c>
      <c r="M137" s="9">
        <f t="shared" si="18"/>
        <v>4998934.49</v>
      </c>
      <c r="N137" s="9">
        <f t="shared" si="19"/>
        <v>0</v>
      </c>
      <c r="O137" s="57">
        <v>0</v>
      </c>
    </row>
    <row r="138" spans="1:15" ht="42" x14ac:dyDescent="0.25">
      <c r="A138" s="48" t="s">
        <v>1</v>
      </c>
      <c r="B138" s="19" t="s">
        <v>1071</v>
      </c>
      <c r="C138" s="93" t="s">
        <v>1072</v>
      </c>
      <c r="D138" s="49">
        <v>3</v>
      </c>
      <c r="E138" s="48">
        <v>3100339</v>
      </c>
      <c r="F138" s="22" t="s">
        <v>1074</v>
      </c>
      <c r="G138" s="55">
        <v>708808.1</v>
      </c>
      <c r="H138" s="56">
        <v>0</v>
      </c>
      <c r="I138" s="56">
        <v>708808.1</v>
      </c>
      <c r="J138" s="56">
        <v>0</v>
      </c>
      <c r="K138" s="56">
        <v>0</v>
      </c>
      <c r="L138" s="56">
        <v>0</v>
      </c>
      <c r="M138" s="9">
        <f t="shared" si="18"/>
        <v>708808.1</v>
      </c>
      <c r="N138" s="9">
        <f t="shared" si="19"/>
        <v>0</v>
      </c>
      <c r="O138" s="57">
        <v>517429.91</v>
      </c>
    </row>
    <row r="139" spans="1:15" ht="63" x14ac:dyDescent="0.25">
      <c r="A139" s="48" t="s">
        <v>1</v>
      </c>
      <c r="B139" s="19" t="s">
        <v>1071</v>
      </c>
      <c r="C139" s="93" t="s">
        <v>1072</v>
      </c>
      <c r="D139" s="49">
        <v>3</v>
      </c>
      <c r="E139" s="48">
        <v>3102107</v>
      </c>
      <c r="F139" s="22" t="s">
        <v>1075</v>
      </c>
      <c r="G139" s="55">
        <v>774665.14</v>
      </c>
      <c r="H139" s="56">
        <v>7746.65</v>
      </c>
      <c r="I139" s="56">
        <v>766918.49</v>
      </c>
      <c r="J139" s="56">
        <v>0</v>
      </c>
      <c r="K139" s="56">
        <v>0</v>
      </c>
      <c r="L139" s="56">
        <v>0</v>
      </c>
      <c r="M139" s="9">
        <f t="shared" si="18"/>
        <v>774665.14</v>
      </c>
      <c r="N139" s="9">
        <f t="shared" si="19"/>
        <v>0</v>
      </c>
      <c r="O139" s="57">
        <v>774665.14</v>
      </c>
    </row>
    <row r="140" spans="1:15" ht="42" x14ac:dyDescent="0.25">
      <c r="A140" s="48" t="s">
        <v>1</v>
      </c>
      <c r="B140" s="19" t="s">
        <v>1076</v>
      </c>
      <c r="C140" s="93" t="s">
        <v>1077</v>
      </c>
      <c r="D140" s="49">
        <v>3</v>
      </c>
      <c r="E140" s="48">
        <v>3100335</v>
      </c>
      <c r="F140" s="22" t="s">
        <v>1078</v>
      </c>
      <c r="G140" s="55">
        <v>48524.24</v>
      </c>
      <c r="H140" s="56">
        <v>0</v>
      </c>
      <c r="I140" s="56">
        <v>48524.24</v>
      </c>
      <c r="J140" s="56">
        <v>0</v>
      </c>
      <c r="K140" s="56">
        <v>0</v>
      </c>
      <c r="L140" s="56">
        <v>0</v>
      </c>
      <c r="M140" s="9">
        <f t="shared" si="18"/>
        <v>48524.24</v>
      </c>
      <c r="N140" s="9">
        <f t="shared" si="19"/>
        <v>0</v>
      </c>
      <c r="O140" s="57">
        <v>0</v>
      </c>
    </row>
    <row r="141" spans="1:15" ht="42" x14ac:dyDescent="0.25">
      <c r="A141" s="48" t="s">
        <v>1</v>
      </c>
      <c r="B141" s="19" t="s">
        <v>1079</v>
      </c>
      <c r="C141" s="93" t="s">
        <v>1080</v>
      </c>
      <c r="D141" s="49">
        <v>3</v>
      </c>
      <c r="E141" s="48">
        <v>3101804</v>
      </c>
      <c r="F141" s="22" t="s">
        <v>1081</v>
      </c>
      <c r="G141" s="55">
        <v>14549821.039999999</v>
      </c>
      <c r="H141" s="56">
        <v>0</v>
      </c>
      <c r="I141" s="56">
        <v>14549821.039999999</v>
      </c>
      <c r="J141" s="56">
        <v>0</v>
      </c>
      <c r="K141" s="56">
        <v>0</v>
      </c>
      <c r="L141" s="56">
        <v>0</v>
      </c>
      <c r="M141" s="9">
        <f t="shared" si="18"/>
        <v>14549821.039999999</v>
      </c>
      <c r="N141" s="9">
        <f t="shared" si="19"/>
        <v>0</v>
      </c>
      <c r="O141" s="57">
        <v>727491.05</v>
      </c>
    </row>
    <row r="142" spans="1:15" ht="31.5" x14ac:dyDescent="0.25">
      <c r="A142" s="48" t="s">
        <v>1</v>
      </c>
      <c r="B142" s="19" t="s">
        <v>1079</v>
      </c>
      <c r="C142" s="93" t="s">
        <v>1080</v>
      </c>
      <c r="D142" s="49">
        <v>3</v>
      </c>
      <c r="E142" s="48">
        <v>3101805</v>
      </c>
      <c r="F142" s="22" t="s">
        <v>1082</v>
      </c>
      <c r="G142" s="55">
        <v>1235170.99</v>
      </c>
      <c r="H142" s="56">
        <v>0</v>
      </c>
      <c r="I142" s="56">
        <v>1235170.99</v>
      </c>
      <c r="J142" s="56">
        <v>0</v>
      </c>
      <c r="K142" s="56">
        <v>0</v>
      </c>
      <c r="L142" s="56">
        <v>0</v>
      </c>
      <c r="M142" s="9">
        <f t="shared" si="18"/>
        <v>1235170.99</v>
      </c>
      <c r="N142" s="9">
        <f t="shared" si="19"/>
        <v>0</v>
      </c>
      <c r="O142" s="57">
        <v>0</v>
      </c>
    </row>
    <row r="143" spans="1:15" ht="42" x14ac:dyDescent="0.25">
      <c r="A143" s="48" t="s">
        <v>1</v>
      </c>
      <c r="B143" s="19" t="s">
        <v>1079</v>
      </c>
      <c r="C143" s="93" t="s">
        <v>1080</v>
      </c>
      <c r="D143" s="49">
        <v>3</v>
      </c>
      <c r="E143" s="48">
        <v>3101806</v>
      </c>
      <c r="F143" s="22" t="s">
        <v>1083</v>
      </c>
      <c r="G143" s="55">
        <v>0</v>
      </c>
      <c r="H143" s="56">
        <v>0</v>
      </c>
      <c r="I143" s="56">
        <v>0</v>
      </c>
      <c r="J143" s="56">
        <v>0</v>
      </c>
      <c r="K143" s="56">
        <v>0</v>
      </c>
      <c r="L143" s="56">
        <v>0</v>
      </c>
      <c r="M143" s="9">
        <f t="shared" si="18"/>
        <v>0</v>
      </c>
      <c r="N143" s="9">
        <f t="shared" si="19"/>
        <v>0</v>
      </c>
      <c r="O143" s="57">
        <v>0</v>
      </c>
    </row>
    <row r="144" spans="1:15" ht="31.5" x14ac:dyDescent="0.25">
      <c r="A144" s="48" t="s">
        <v>1</v>
      </c>
      <c r="B144" s="19" t="s">
        <v>1079</v>
      </c>
      <c r="C144" s="93" t="s">
        <v>1080</v>
      </c>
      <c r="D144" s="49">
        <v>3</v>
      </c>
      <c r="E144" s="48">
        <v>3101807</v>
      </c>
      <c r="F144" s="22" t="s">
        <v>1084</v>
      </c>
      <c r="G144" s="55">
        <v>0</v>
      </c>
      <c r="H144" s="56">
        <v>0</v>
      </c>
      <c r="I144" s="56">
        <v>0</v>
      </c>
      <c r="J144" s="56">
        <v>0</v>
      </c>
      <c r="K144" s="56">
        <v>0</v>
      </c>
      <c r="L144" s="56">
        <v>0</v>
      </c>
      <c r="M144" s="9">
        <f t="shared" si="18"/>
        <v>0</v>
      </c>
      <c r="N144" s="9">
        <f t="shared" si="19"/>
        <v>0</v>
      </c>
      <c r="O144" s="57">
        <v>0</v>
      </c>
    </row>
    <row r="145" spans="1:15" ht="31.5" x14ac:dyDescent="0.25">
      <c r="A145" s="48" t="s">
        <v>1</v>
      </c>
      <c r="B145" s="19" t="s">
        <v>1079</v>
      </c>
      <c r="C145" s="93" t="s">
        <v>1080</v>
      </c>
      <c r="D145" s="49">
        <v>3</v>
      </c>
      <c r="E145" s="48">
        <v>3101808</v>
      </c>
      <c r="F145" s="22" t="s">
        <v>1085</v>
      </c>
      <c r="G145" s="55">
        <v>0</v>
      </c>
      <c r="H145" s="56">
        <v>0</v>
      </c>
      <c r="I145" s="56">
        <v>0</v>
      </c>
      <c r="J145" s="56">
        <v>0</v>
      </c>
      <c r="K145" s="56">
        <v>0</v>
      </c>
      <c r="L145" s="56">
        <v>0</v>
      </c>
      <c r="M145" s="9">
        <f t="shared" si="18"/>
        <v>0</v>
      </c>
      <c r="N145" s="9">
        <f t="shared" si="19"/>
        <v>0</v>
      </c>
      <c r="O145" s="57">
        <v>0</v>
      </c>
    </row>
    <row r="146" spans="1:15" ht="21" x14ac:dyDescent="0.25">
      <c r="A146" s="48" t="s">
        <v>1</v>
      </c>
      <c r="B146" s="19" t="s">
        <v>1079</v>
      </c>
      <c r="C146" s="93" t="s">
        <v>1080</v>
      </c>
      <c r="D146" s="49">
        <v>3</v>
      </c>
      <c r="E146" s="48">
        <v>3101809</v>
      </c>
      <c r="F146" s="22" t="s">
        <v>1086</v>
      </c>
      <c r="G146" s="55">
        <v>0</v>
      </c>
      <c r="H146" s="56">
        <v>0</v>
      </c>
      <c r="I146" s="56">
        <v>0</v>
      </c>
      <c r="J146" s="56">
        <v>0</v>
      </c>
      <c r="K146" s="56">
        <v>0</v>
      </c>
      <c r="L146" s="56">
        <v>0</v>
      </c>
      <c r="M146" s="9">
        <f t="shared" si="18"/>
        <v>0</v>
      </c>
      <c r="N146" s="9">
        <f t="shared" si="19"/>
        <v>0</v>
      </c>
      <c r="O146" s="57">
        <v>0</v>
      </c>
    </row>
    <row r="147" spans="1:15" ht="31.5" x14ac:dyDescent="0.25">
      <c r="A147" s="48" t="s">
        <v>1</v>
      </c>
      <c r="B147" s="19" t="s">
        <v>1079</v>
      </c>
      <c r="C147" s="93" t="s">
        <v>1080</v>
      </c>
      <c r="D147" s="49">
        <v>3</v>
      </c>
      <c r="E147" s="48">
        <v>3101839</v>
      </c>
      <c r="F147" s="22" t="s">
        <v>1087</v>
      </c>
      <c r="G147" s="55">
        <v>2678870.4700000002</v>
      </c>
      <c r="H147" s="56">
        <v>0</v>
      </c>
      <c r="I147" s="56">
        <v>2678870.4700000002</v>
      </c>
      <c r="J147" s="56">
        <v>0</v>
      </c>
      <c r="K147" s="56">
        <v>0</v>
      </c>
      <c r="L147" s="56">
        <v>0</v>
      </c>
      <c r="M147" s="9">
        <f t="shared" si="18"/>
        <v>2678870.4700000002</v>
      </c>
      <c r="N147" s="9">
        <f t="shared" si="19"/>
        <v>0</v>
      </c>
      <c r="O147" s="57">
        <v>0</v>
      </c>
    </row>
    <row r="148" spans="1:15" ht="31.5" x14ac:dyDescent="0.25">
      <c r="A148" s="48" t="s">
        <v>1</v>
      </c>
      <c r="B148" s="19" t="s">
        <v>1088</v>
      </c>
      <c r="C148" s="93" t="s">
        <v>1089</v>
      </c>
      <c r="D148" s="49">
        <v>3</v>
      </c>
      <c r="E148" s="48">
        <v>3101829</v>
      </c>
      <c r="F148" s="22" t="s">
        <v>1090</v>
      </c>
      <c r="G148" s="55">
        <v>0</v>
      </c>
      <c r="H148" s="56">
        <v>0</v>
      </c>
      <c r="I148" s="56">
        <v>0</v>
      </c>
      <c r="J148" s="56">
        <v>0</v>
      </c>
      <c r="K148" s="56">
        <v>0</v>
      </c>
      <c r="L148" s="56">
        <v>0</v>
      </c>
      <c r="M148" s="9">
        <f t="shared" si="18"/>
        <v>0</v>
      </c>
      <c r="N148" s="9">
        <f t="shared" si="19"/>
        <v>0</v>
      </c>
      <c r="O148" s="57">
        <v>0</v>
      </c>
    </row>
    <row r="149" spans="1:15" x14ac:dyDescent="0.25">
      <c r="A149" s="45" t="s">
        <v>1</v>
      </c>
      <c r="B149" s="44" t="s">
        <v>1091</v>
      </c>
      <c r="C149" s="94" t="s">
        <v>1092</v>
      </c>
      <c r="D149" s="46">
        <v>3</v>
      </c>
      <c r="E149" s="17" t="s">
        <v>1</v>
      </c>
      <c r="F149" s="18" t="s">
        <v>1</v>
      </c>
      <c r="G149" s="47" t="s">
        <v>1</v>
      </c>
      <c r="H149" s="47" t="s">
        <v>1</v>
      </c>
      <c r="I149" s="47" t="s">
        <v>1</v>
      </c>
      <c r="J149" s="47" t="s">
        <v>1</v>
      </c>
      <c r="K149" s="47" t="s">
        <v>1</v>
      </c>
      <c r="L149" s="47" t="s">
        <v>1</v>
      </c>
      <c r="M149" s="47" t="s">
        <v>1</v>
      </c>
      <c r="N149" s="47" t="s">
        <v>1</v>
      </c>
      <c r="O149" s="47" t="s">
        <v>1</v>
      </c>
    </row>
    <row r="150" spans="1:15" ht="21" x14ac:dyDescent="0.25">
      <c r="A150" s="48" t="s">
        <v>1</v>
      </c>
      <c r="B150" s="19" t="s">
        <v>1091</v>
      </c>
      <c r="C150" s="93" t="s">
        <v>1092</v>
      </c>
      <c r="D150" s="49">
        <v>3</v>
      </c>
      <c r="E150" s="48">
        <v>3100428</v>
      </c>
      <c r="F150" s="22" t="s">
        <v>1093</v>
      </c>
      <c r="G150" s="55">
        <v>11314.56</v>
      </c>
      <c r="H150" s="56">
        <v>0</v>
      </c>
      <c r="I150" s="56">
        <v>11314.56</v>
      </c>
      <c r="J150" s="56">
        <v>0</v>
      </c>
      <c r="K150" s="56">
        <v>0</v>
      </c>
      <c r="L150" s="56">
        <v>0</v>
      </c>
      <c r="M150" s="9">
        <f>H150+I150+J150+K150+L150</f>
        <v>11314.56</v>
      </c>
      <c r="N150" s="9">
        <f>G150-M150</f>
        <v>0</v>
      </c>
      <c r="O150" s="57">
        <v>0</v>
      </c>
    </row>
    <row r="151" spans="1:15" ht="21" x14ac:dyDescent="0.25">
      <c r="A151" s="45" t="s">
        <v>1</v>
      </c>
      <c r="B151" s="44" t="s">
        <v>1094</v>
      </c>
      <c r="C151" s="94" t="s">
        <v>1095</v>
      </c>
      <c r="D151" s="46">
        <v>3</v>
      </c>
      <c r="E151" s="17" t="s">
        <v>1</v>
      </c>
      <c r="F151" s="18" t="s">
        <v>1</v>
      </c>
      <c r="G151" s="47" t="s">
        <v>1</v>
      </c>
      <c r="H151" s="47" t="s">
        <v>1</v>
      </c>
      <c r="I151" s="47" t="s">
        <v>1</v>
      </c>
      <c r="J151" s="47" t="s">
        <v>1</v>
      </c>
      <c r="K151" s="47" t="s">
        <v>1</v>
      </c>
      <c r="L151" s="47" t="s">
        <v>1</v>
      </c>
      <c r="M151" s="47" t="s">
        <v>1</v>
      </c>
      <c r="N151" s="47" t="s">
        <v>1</v>
      </c>
      <c r="O151" s="47" t="s">
        <v>1</v>
      </c>
    </row>
    <row r="152" spans="1:15" ht="21" x14ac:dyDescent="0.25">
      <c r="A152" s="48" t="s">
        <v>1</v>
      </c>
      <c r="B152" s="19" t="s">
        <v>1094</v>
      </c>
      <c r="C152" s="93" t="s">
        <v>1095</v>
      </c>
      <c r="D152" s="49">
        <v>3</v>
      </c>
      <c r="E152" s="48">
        <v>3100389</v>
      </c>
      <c r="F152" s="22" t="s">
        <v>1096</v>
      </c>
      <c r="G152" s="55">
        <v>0</v>
      </c>
      <c r="H152" s="56">
        <v>0</v>
      </c>
      <c r="I152" s="56">
        <v>0</v>
      </c>
      <c r="J152" s="56">
        <v>0</v>
      </c>
      <c r="K152" s="56">
        <v>0</v>
      </c>
      <c r="L152" s="56">
        <v>0</v>
      </c>
      <c r="M152" s="9">
        <f>H152+I152+J152+K152+L152</f>
        <v>0</v>
      </c>
      <c r="N152" s="9">
        <f>G152-M152</f>
        <v>0</v>
      </c>
      <c r="O152" s="57">
        <v>0</v>
      </c>
    </row>
    <row r="153" spans="1:15" ht="31.5" x14ac:dyDescent="0.25">
      <c r="A153" s="45" t="s">
        <v>1</v>
      </c>
      <c r="B153" s="44" t="s">
        <v>1097</v>
      </c>
      <c r="C153" s="94" t="s">
        <v>1098</v>
      </c>
      <c r="D153" s="46">
        <v>3</v>
      </c>
      <c r="E153" s="17" t="s">
        <v>1</v>
      </c>
      <c r="F153" s="18" t="s">
        <v>1</v>
      </c>
      <c r="G153" s="47" t="s">
        <v>1</v>
      </c>
      <c r="H153" s="47" t="s">
        <v>1</v>
      </c>
      <c r="I153" s="47" t="s">
        <v>1</v>
      </c>
      <c r="J153" s="47" t="s">
        <v>1</v>
      </c>
      <c r="K153" s="47" t="s">
        <v>1</v>
      </c>
      <c r="L153" s="47" t="s">
        <v>1</v>
      </c>
      <c r="M153" s="47" t="s">
        <v>1</v>
      </c>
      <c r="N153" s="47" t="s">
        <v>1</v>
      </c>
      <c r="O153" s="47" t="s">
        <v>1</v>
      </c>
    </row>
    <row r="154" spans="1:15" ht="42" x14ac:dyDescent="0.25">
      <c r="A154" s="48" t="s">
        <v>10</v>
      </c>
      <c r="B154" s="19" t="s">
        <v>1097</v>
      </c>
      <c r="C154" s="93" t="s">
        <v>1098</v>
      </c>
      <c r="D154" s="49">
        <v>3</v>
      </c>
      <c r="E154" s="48">
        <v>3102130</v>
      </c>
      <c r="F154" s="22" t="s">
        <v>1099</v>
      </c>
      <c r="G154" s="55">
        <v>0</v>
      </c>
      <c r="H154" s="56">
        <v>0</v>
      </c>
      <c r="I154" s="56">
        <v>0</v>
      </c>
      <c r="J154" s="56">
        <v>0</v>
      </c>
      <c r="K154" s="56">
        <v>0</v>
      </c>
      <c r="L154" s="56">
        <v>0</v>
      </c>
      <c r="M154" s="9">
        <f>H154+I154+J154+K154+L154</f>
        <v>0</v>
      </c>
      <c r="N154" s="9">
        <f>G154-M154</f>
        <v>0</v>
      </c>
      <c r="O154" s="57">
        <v>0</v>
      </c>
    </row>
    <row r="155" spans="1:15" ht="31.5" x14ac:dyDescent="0.25">
      <c r="A155" s="45" t="s">
        <v>1</v>
      </c>
      <c r="B155" s="44" t="s">
        <v>1100</v>
      </c>
      <c r="C155" s="94" t="s">
        <v>1101</v>
      </c>
      <c r="D155" s="46">
        <v>3</v>
      </c>
      <c r="E155" s="17" t="s">
        <v>1</v>
      </c>
      <c r="F155" s="18" t="s">
        <v>1</v>
      </c>
      <c r="G155" s="47" t="s">
        <v>1</v>
      </c>
      <c r="H155" s="47" t="s">
        <v>1</v>
      </c>
      <c r="I155" s="47" t="s">
        <v>1</v>
      </c>
      <c r="J155" s="47" t="s">
        <v>1</v>
      </c>
      <c r="K155" s="47" t="s">
        <v>1</v>
      </c>
      <c r="L155" s="47" t="s">
        <v>1</v>
      </c>
      <c r="M155" s="47" t="s">
        <v>1</v>
      </c>
      <c r="N155" s="47" t="s">
        <v>1</v>
      </c>
      <c r="O155" s="47" t="s">
        <v>1</v>
      </c>
    </row>
    <row r="156" spans="1:15" ht="31.5" x14ac:dyDescent="0.25">
      <c r="A156" s="48" t="s">
        <v>1</v>
      </c>
      <c r="B156" s="19" t="s">
        <v>1100</v>
      </c>
      <c r="C156" s="93" t="s">
        <v>1101</v>
      </c>
      <c r="D156" s="49">
        <v>3</v>
      </c>
      <c r="E156" s="48">
        <v>3102131</v>
      </c>
      <c r="F156" s="22" t="s">
        <v>1102</v>
      </c>
      <c r="G156" s="55">
        <v>0</v>
      </c>
      <c r="H156" s="56">
        <v>0</v>
      </c>
      <c r="I156" s="56">
        <v>0</v>
      </c>
      <c r="J156" s="56">
        <v>0</v>
      </c>
      <c r="K156" s="56">
        <v>0</v>
      </c>
      <c r="L156" s="56">
        <v>0</v>
      </c>
      <c r="M156" s="9">
        <f>H156+I156+J156+K156+L156</f>
        <v>0</v>
      </c>
      <c r="N156" s="9">
        <f>G156-M156</f>
        <v>0</v>
      </c>
      <c r="O156" s="57">
        <v>0</v>
      </c>
    </row>
    <row r="157" spans="1:15" ht="31.5" x14ac:dyDescent="0.25">
      <c r="A157" s="45" t="s">
        <v>1</v>
      </c>
      <c r="B157" s="44" t="s">
        <v>1103</v>
      </c>
      <c r="C157" s="94" t="s">
        <v>1104</v>
      </c>
      <c r="D157" s="46">
        <v>3</v>
      </c>
      <c r="E157" s="17" t="s">
        <v>1</v>
      </c>
      <c r="F157" s="18" t="s">
        <v>1</v>
      </c>
      <c r="G157" s="47" t="s">
        <v>1</v>
      </c>
      <c r="H157" s="47" t="s">
        <v>1</v>
      </c>
      <c r="I157" s="47" t="s">
        <v>1</v>
      </c>
      <c r="J157" s="47" t="s">
        <v>1</v>
      </c>
      <c r="K157" s="47" t="s">
        <v>1</v>
      </c>
      <c r="L157" s="47" t="s">
        <v>1</v>
      </c>
      <c r="M157" s="47" t="s">
        <v>1</v>
      </c>
      <c r="N157" s="47" t="s">
        <v>1</v>
      </c>
      <c r="O157" s="47" t="s">
        <v>1</v>
      </c>
    </row>
    <row r="158" spans="1:15" ht="31.5" x14ac:dyDescent="0.25">
      <c r="A158" s="48" t="s">
        <v>1</v>
      </c>
      <c r="B158" s="19" t="s">
        <v>1103</v>
      </c>
      <c r="C158" s="93" t="s">
        <v>1104</v>
      </c>
      <c r="D158" s="49">
        <v>3</v>
      </c>
      <c r="E158" s="48">
        <v>3101620</v>
      </c>
      <c r="F158" s="22" t="s">
        <v>1105</v>
      </c>
      <c r="G158" s="55">
        <v>0</v>
      </c>
      <c r="H158" s="56">
        <v>0</v>
      </c>
      <c r="I158" s="56">
        <v>0</v>
      </c>
      <c r="J158" s="56">
        <v>0</v>
      </c>
      <c r="K158" s="56">
        <v>0</v>
      </c>
      <c r="L158" s="56">
        <v>0</v>
      </c>
      <c r="M158" s="9">
        <f>H158+I158+J158+K158+L158</f>
        <v>0</v>
      </c>
      <c r="N158" s="9">
        <f>G158-M158</f>
        <v>0</v>
      </c>
      <c r="O158" s="57">
        <v>0</v>
      </c>
    </row>
    <row r="159" spans="1:15" ht="31.5" x14ac:dyDescent="0.25">
      <c r="A159" s="48" t="s">
        <v>1</v>
      </c>
      <c r="B159" s="19" t="s">
        <v>1103</v>
      </c>
      <c r="C159" s="93" t="s">
        <v>1104</v>
      </c>
      <c r="D159" s="49">
        <v>3</v>
      </c>
      <c r="E159" s="48">
        <v>3101626</v>
      </c>
      <c r="F159" s="22" t="s">
        <v>1106</v>
      </c>
      <c r="G159" s="55">
        <v>5125466.03</v>
      </c>
      <c r="H159" s="56">
        <v>0</v>
      </c>
      <c r="I159" s="56">
        <v>5125466.03</v>
      </c>
      <c r="J159" s="56">
        <v>0</v>
      </c>
      <c r="K159" s="56">
        <v>0</v>
      </c>
      <c r="L159" s="56">
        <v>0</v>
      </c>
      <c r="M159" s="9">
        <f>H159+I159+J159+K159+L159</f>
        <v>5125466.03</v>
      </c>
      <c r="N159" s="9">
        <f>G159-M159</f>
        <v>0</v>
      </c>
      <c r="O159" s="57">
        <v>0</v>
      </c>
    </row>
    <row r="160" spans="1:15" ht="31.5" x14ac:dyDescent="0.25">
      <c r="A160" s="48" t="s">
        <v>1</v>
      </c>
      <c r="B160" s="19" t="s">
        <v>1103</v>
      </c>
      <c r="C160" s="93" t="s">
        <v>1104</v>
      </c>
      <c r="D160" s="49">
        <v>3</v>
      </c>
      <c r="E160" s="48">
        <v>3101627</v>
      </c>
      <c r="F160" s="22" t="s">
        <v>1107</v>
      </c>
      <c r="G160" s="55">
        <v>1994189.84</v>
      </c>
      <c r="H160" s="56">
        <v>0</v>
      </c>
      <c r="I160" s="56">
        <v>1994189.84</v>
      </c>
      <c r="J160" s="56">
        <v>0</v>
      </c>
      <c r="K160" s="56">
        <v>0</v>
      </c>
      <c r="L160" s="56">
        <v>0</v>
      </c>
      <c r="M160" s="9">
        <f>H160+I160+J160+K160+L160</f>
        <v>1994189.84</v>
      </c>
      <c r="N160" s="9">
        <f>G160-M160</f>
        <v>0</v>
      </c>
      <c r="O160" s="57">
        <v>0</v>
      </c>
    </row>
    <row r="161" spans="1:15" ht="31.5" x14ac:dyDescent="0.25">
      <c r="A161" s="48" t="s">
        <v>1</v>
      </c>
      <c r="B161" s="19" t="s">
        <v>1103</v>
      </c>
      <c r="C161" s="93" t="s">
        <v>1104</v>
      </c>
      <c r="D161" s="49">
        <v>3</v>
      </c>
      <c r="E161" s="48">
        <v>3101628</v>
      </c>
      <c r="F161" s="22" t="s">
        <v>1108</v>
      </c>
      <c r="G161" s="55">
        <v>0</v>
      </c>
      <c r="H161" s="56">
        <v>0</v>
      </c>
      <c r="I161" s="56">
        <v>0</v>
      </c>
      <c r="J161" s="56">
        <v>0</v>
      </c>
      <c r="K161" s="56">
        <v>0</v>
      </c>
      <c r="L161" s="56">
        <v>0</v>
      </c>
      <c r="M161" s="9">
        <f>H161+I161+J161+K161+L161</f>
        <v>0</v>
      </c>
      <c r="N161" s="9">
        <f>G161-M161</f>
        <v>0</v>
      </c>
      <c r="O161" s="57">
        <v>0</v>
      </c>
    </row>
    <row r="162" spans="1:15" ht="42" x14ac:dyDescent="0.25">
      <c r="A162" s="48" t="s">
        <v>1</v>
      </c>
      <c r="B162" s="19" t="s">
        <v>1103</v>
      </c>
      <c r="C162" s="93" t="s">
        <v>1104</v>
      </c>
      <c r="D162" s="49">
        <v>3</v>
      </c>
      <c r="E162" s="48">
        <v>3101629</v>
      </c>
      <c r="F162" s="22" t="s">
        <v>1109</v>
      </c>
      <c r="G162" s="55">
        <v>0</v>
      </c>
      <c r="H162" s="56">
        <v>0</v>
      </c>
      <c r="I162" s="56">
        <v>0</v>
      </c>
      <c r="J162" s="56">
        <v>0</v>
      </c>
      <c r="K162" s="56">
        <v>0</v>
      </c>
      <c r="L162" s="56">
        <v>0</v>
      </c>
      <c r="M162" s="9">
        <f>H162+I162+J162+K162+L162</f>
        <v>0</v>
      </c>
      <c r="N162" s="9">
        <f>G162-M162</f>
        <v>0</v>
      </c>
      <c r="O162" s="57">
        <v>0</v>
      </c>
    </row>
    <row r="163" spans="1:15" ht="21" x14ac:dyDescent="0.25">
      <c r="A163" s="45" t="s">
        <v>1</v>
      </c>
      <c r="B163" s="44" t="s">
        <v>1110</v>
      </c>
      <c r="C163" s="94" t="s">
        <v>1111</v>
      </c>
      <c r="D163" s="46">
        <v>3</v>
      </c>
      <c r="E163" s="17" t="s">
        <v>1</v>
      </c>
      <c r="F163" s="18" t="s">
        <v>1</v>
      </c>
      <c r="G163" s="47" t="s">
        <v>1</v>
      </c>
      <c r="H163" s="47" t="s">
        <v>1</v>
      </c>
      <c r="I163" s="47" t="s">
        <v>1</v>
      </c>
      <c r="J163" s="47" t="s">
        <v>1</v>
      </c>
      <c r="K163" s="47" t="s">
        <v>1</v>
      </c>
      <c r="L163" s="47" t="s">
        <v>1</v>
      </c>
      <c r="M163" s="47" t="s">
        <v>1</v>
      </c>
      <c r="N163" s="47" t="s">
        <v>1</v>
      </c>
      <c r="O163" s="47" t="s">
        <v>1</v>
      </c>
    </row>
    <row r="164" spans="1:15" ht="21" x14ac:dyDescent="0.25">
      <c r="A164" s="48" t="s">
        <v>1</v>
      </c>
      <c r="B164" s="19" t="s">
        <v>1110</v>
      </c>
      <c r="C164" s="93" t="s">
        <v>1111</v>
      </c>
      <c r="D164" s="49">
        <v>3</v>
      </c>
      <c r="E164" s="48">
        <v>3101602</v>
      </c>
      <c r="F164" s="22" t="s">
        <v>1112</v>
      </c>
      <c r="G164" s="55">
        <v>222242.18</v>
      </c>
      <c r="H164" s="56">
        <v>13334.53</v>
      </c>
      <c r="I164" s="56">
        <v>208907.65</v>
      </c>
      <c r="J164" s="56">
        <v>0</v>
      </c>
      <c r="K164" s="56">
        <v>0</v>
      </c>
      <c r="L164" s="56">
        <v>0</v>
      </c>
      <c r="M164" s="9">
        <f>H164+I164+J164+K164+L164</f>
        <v>222242.18</v>
      </c>
      <c r="N164" s="9">
        <f>G164-M164</f>
        <v>0</v>
      </c>
      <c r="O164" s="57">
        <v>0</v>
      </c>
    </row>
    <row r="165" spans="1:15" ht="21" x14ac:dyDescent="0.25">
      <c r="A165" s="45" t="s">
        <v>1</v>
      </c>
      <c r="B165" s="44" t="s">
        <v>1113</v>
      </c>
      <c r="C165" s="94" t="s">
        <v>1114</v>
      </c>
      <c r="D165" s="46">
        <v>3</v>
      </c>
      <c r="E165" s="17" t="s">
        <v>1</v>
      </c>
      <c r="F165" s="18" t="s">
        <v>1</v>
      </c>
      <c r="G165" s="47" t="s">
        <v>1</v>
      </c>
      <c r="H165" s="47" t="s">
        <v>1</v>
      </c>
      <c r="I165" s="47" t="s">
        <v>1</v>
      </c>
      <c r="J165" s="47" t="s">
        <v>1</v>
      </c>
      <c r="K165" s="47" t="s">
        <v>1</v>
      </c>
      <c r="L165" s="47" t="s">
        <v>1</v>
      </c>
      <c r="M165" s="47" t="s">
        <v>1</v>
      </c>
      <c r="N165" s="47" t="s">
        <v>1</v>
      </c>
      <c r="O165" s="47" t="s">
        <v>1</v>
      </c>
    </row>
    <row r="166" spans="1:15" ht="31.5" x14ac:dyDescent="0.25">
      <c r="A166" s="48" t="s">
        <v>1</v>
      </c>
      <c r="B166" s="19" t="s">
        <v>1113</v>
      </c>
      <c r="C166" s="93" t="s">
        <v>1114</v>
      </c>
      <c r="D166" s="49">
        <v>3</v>
      </c>
      <c r="E166" s="48">
        <v>3101606</v>
      </c>
      <c r="F166" s="22" t="s">
        <v>1115</v>
      </c>
      <c r="G166" s="55">
        <v>1012000</v>
      </c>
      <c r="H166" s="56">
        <v>0</v>
      </c>
      <c r="I166" s="56">
        <v>1012000</v>
      </c>
      <c r="J166" s="56">
        <v>0</v>
      </c>
      <c r="K166" s="56">
        <v>0</v>
      </c>
      <c r="L166" s="56">
        <v>0</v>
      </c>
      <c r="M166" s="9">
        <f>H166+I166+J166+K166+L166</f>
        <v>1012000</v>
      </c>
      <c r="N166" s="9">
        <f>G166-M166</f>
        <v>0</v>
      </c>
      <c r="O166" s="57">
        <v>0</v>
      </c>
    </row>
    <row r="167" spans="1:15" ht="21" x14ac:dyDescent="0.25">
      <c r="A167" s="45" t="s">
        <v>1</v>
      </c>
      <c r="B167" s="44" t="s">
        <v>1116</v>
      </c>
      <c r="C167" s="94" t="s">
        <v>1117</v>
      </c>
      <c r="D167" s="46">
        <v>3</v>
      </c>
      <c r="E167" s="17" t="s">
        <v>1</v>
      </c>
      <c r="F167" s="18" t="s">
        <v>1</v>
      </c>
      <c r="G167" s="47" t="s">
        <v>1</v>
      </c>
      <c r="H167" s="47" t="s">
        <v>1</v>
      </c>
      <c r="I167" s="47" t="s">
        <v>1</v>
      </c>
      <c r="J167" s="47" t="s">
        <v>1</v>
      </c>
      <c r="K167" s="47" t="s">
        <v>1</v>
      </c>
      <c r="L167" s="47" t="s">
        <v>1</v>
      </c>
      <c r="M167" s="47" t="s">
        <v>1</v>
      </c>
      <c r="N167" s="47" t="s">
        <v>1</v>
      </c>
      <c r="O167" s="47" t="s">
        <v>1</v>
      </c>
    </row>
    <row r="168" spans="1:15" ht="21" x14ac:dyDescent="0.25">
      <c r="A168" s="48" t="s">
        <v>1</v>
      </c>
      <c r="B168" s="19" t="s">
        <v>1116</v>
      </c>
      <c r="C168" s="93" t="s">
        <v>1117</v>
      </c>
      <c r="D168" s="49">
        <v>3</v>
      </c>
      <c r="E168" s="48">
        <v>3101619</v>
      </c>
      <c r="F168" s="22" t="s">
        <v>1118</v>
      </c>
      <c r="G168" s="55">
        <v>90000</v>
      </c>
      <c r="H168" s="56">
        <v>5400</v>
      </c>
      <c r="I168" s="56">
        <v>77400</v>
      </c>
      <c r="J168" s="56">
        <v>7200</v>
      </c>
      <c r="K168" s="56">
        <v>0</v>
      </c>
      <c r="L168" s="56">
        <v>0</v>
      </c>
      <c r="M168" s="9">
        <f>H168+I168+J168+K168+L168</f>
        <v>90000</v>
      </c>
      <c r="N168" s="9">
        <f>G168-M168</f>
        <v>0</v>
      </c>
      <c r="O168" s="57">
        <v>0</v>
      </c>
    </row>
    <row r="169" spans="1:15" ht="31.5" x14ac:dyDescent="0.25">
      <c r="A169" s="45" t="s">
        <v>1</v>
      </c>
      <c r="B169" s="44" t="s">
        <v>1119</v>
      </c>
      <c r="C169" s="94" t="s">
        <v>1120</v>
      </c>
      <c r="D169" s="46">
        <v>3</v>
      </c>
      <c r="E169" s="17" t="s">
        <v>1</v>
      </c>
      <c r="F169" s="18" t="s">
        <v>1</v>
      </c>
      <c r="G169" s="47" t="s">
        <v>1</v>
      </c>
      <c r="H169" s="47" t="s">
        <v>1</v>
      </c>
      <c r="I169" s="47" t="s">
        <v>1</v>
      </c>
      <c r="J169" s="47" t="s">
        <v>1</v>
      </c>
      <c r="K169" s="47" t="s">
        <v>1</v>
      </c>
      <c r="L169" s="47" t="s">
        <v>1</v>
      </c>
      <c r="M169" s="47" t="s">
        <v>1</v>
      </c>
      <c r="N169" s="47" t="s">
        <v>1</v>
      </c>
      <c r="O169" s="47" t="s">
        <v>1</v>
      </c>
    </row>
    <row r="170" spans="1:15" ht="21" x14ac:dyDescent="0.25">
      <c r="A170" s="48" t="s">
        <v>1</v>
      </c>
      <c r="B170" s="19" t="s">
        <v>1119</v>
      </c>
      <c r="C170" s="93" t="s">
        <v>1120</v>
      </c>
      <c r="D170" s="49">
        <v>3</v>
      </c>
      <c r="E170" s="48">
        <v>3250416</v>
      </c>
      <c r="F170" s="22" t="s">
        <v>1121</v>
      </c>
      <c r="G170" s="55">
        <v>0</v>
      </c>
      <c r="H170" s="56">
        <v>0</v>
      </c>
      <c r="I170" s="56">
        <v>0</v>
      </c>
      <c r="J170" s="56">
        <v>0</v>
      </c>
      <c r="K170" s="56">
        <v>0</v>
      </c>
      <c r="L170" s="56">
        <v>0</v>
      </c>
      <c r="M170" s="9">
        <f>H170+I170+J170+K170+L170</f>
        <v>0</v>
      </c>
      <c r="N170" s="15">
        <f>G170-M170</f>
        <v>0</v>
      </c>
      <c r="O170" s="57">
        <v>0</v>
      </c>
    </row>
    <row r="171" spans="1:15" ht="31.5" x14ac:dyDescent="0.25">
      <c r="A171" s="45" t="s">
        <v>1</v>
      </c>
      <c r="B171" s="44" t="s">
        <v>1122</v>
      </c>
      <c r="C171" s="94" t="s">
        <v>1123</v>
      </c>
      <c r="D171" s="46">
        <v>3</v>
      </c>
      <c r="E171" s="17" t="s">
        <v>1</v>
      </c>
      <c r="F171" s="18" t="s">
        <v>1</v>
      </c>
      <c r="G171" s="47" t="s">
        <v>1</v>
      </c>
      <c r="H171" s="47" t="s">
        <v>1</v>
      </c>
      <c r="I171" s="47" t="s">
        <v>1</v>
      </c>
      <c r="J171" s="47" t="s">
        <v>1</v>
      </c>
      <c r="K171" s="47" t="s">
        <v>1</v>
      </c>
      <c r="L171" s="47" t="s">
        <v>1</v>
      </c>
      <c r="M171" s="47" t="s">
        <v>1</v>
      </c>
      <c r="N171" s="47" t="s">
        <v>1</v>
      </c>
      <c r="O171" s="47" t="s">
        <v>1</v>
      </c>
    </row>
    <row r="172" spans="1:15" ht="31.5" x14ac:dyDescent="0.25">
      <c r="A172" s="48" t="s">
        <v>1</v>
      </c>
      <c r="B172" s="19" t="s">
        <v>1122</v>
      </c>
      <c r="C172" s="93" t="s">
        <v>1123</v>
      </c>
      <c r="D172" s="49">
        <v>3</v>
      </c>
      <c r="E172" s="48">
        <v>3250433</v>
      </c>
      <c r="F172" s="22" t="s">
        <v>1124</v>
      </c>
      <c r="G172" s="55">
        <v>0</v>
      </c>
      <c r="H172" s="56">
        <v>0</v>
      </c>
      <c r="I172" s="56">
        <v>0</v>
      </c>
      <c r="J172" s="56">
        <v>0</v>
      </c>
      <c r="K172" s="56">
        <v>0</v>
      </c>
      <c r="L172" s="56">
        <v>0</v>
      </c>
      <c r="M172" s="9">
        <f>H172+I172+J172+K172+L172</f>
        <v>0</v>
      </c>
      <c r="N172" s="9">
        <f>G172-M172</f>
        <v>0</v>
      </c>
      <c r="O172" s="57">
        <v>0</v>
      </c>
    </row>
    <row r="173" spans="1:15" ht="31.5" x14ac:dyDescent="0.25">
      <c r="A173" s="45" t="s">
        <v>1</v>
      </c>
      <c r="B173" s="44" t="s">
        <v>1125</v>
      </c>
      <c r="C173" s="94" t="s">
        <v>1126</v>
      </c>
      <c r="D173" s="46">
        <v>3</v>
      </c>
      <c r="E173" s="17" t="s">
        <v>1</v>
      </c>
      <c r="F173" s="18" t="s">
        <v>1</v>
      </c>
      <c r="G173" s="47" t="s">
        <v>1</v>
      </c>
      <c r="H173" s="47" t="s">
        <v>1</v>
      </c>
      <c r="I173" s="47" t="s">
        <v>1</v>
      </c>
      <c r="J173" s="47" t="s">
        <v>1</v>
      </c>
      <c r="K173" s="47" t="s">
        <v>1</v>
      </c>
      <c r="L173" s="47" t="s">
        <v>1</v>
      </c>
      <c r="M173" s="47" t="s">
        <v>1</v>
      </c>
      <c r="N173" s="47" t="s">
        <v>1</v>
      </c>
      <c r="O173" s="47" t="s">
        <v>1</v>
      </c>
    </row>
    <row r="174" spans="1:15" ht="31.5" x14ac:dyDescent="0.25">
      <c r="A174" s="48" t="s">
        <v>1</v>
      </c>
      <c r="B174" s="19" t="s">
        <v>1125</v>
      </c>
      <c r="C174" s="93" t="s">
        <v>1126</v>
      </c>
      <c r="D174" s="49">
        <v>3</v>
      </c>
      <c r="E174" s="48">
        <v>3250407</v>
      </c>
      <c r="F174" s="22" t="s">
        <v>1127</v>
      </c>
      <c r="G174" s="55">
        <v>0</v>
      </c>
      <c r="H174" s="56">
        <v>0</v>
      </c>
      <c r="I174" s="56">
        <v>0</v>
      </c>
      <c r="J174" s="56">
        <v>0</v>
      </c>
      <c r="K174" s="56">
        <v>0</v>
      </c>
      <c r="L174" s="56">
        <v>0</v>
      </c>
      <c r="M174" s="9">
        <f>H174+I174+J174+K174+L174</f>
        <v>0</v>
      </c>
      <c r="N174" s="9">
        <f>G174-M174</f>
        <v>0</v>
      </c>
      <c r="O174" s="57">
        <v>0</v>
      </c>
    </row>
    <row r="175" spans="1:15" ht="31.5" x14ac:dyDescent="0.25">
      <c r="A175" s="45" t="s">
        <v>1</v>
      </c>
      <c r="B175" s="44" t="s">
        <v>1128</v>
      </c>
      <c r="C175" s="94" t="s">
        <v>1129</v>
      </c>
      <c r="D175" s="46">
        <v>3</v>
      </c>
      <c r="E175" s="17" t="s">
        <v>1</v>
      </c>
      <c r="F175" s="18" t="s">
        <v>1</v>
      </c>
      <c r="G175" s="47" t="s">
        <v>1</v>
      </c>
      <c r="H175" s="47" t="s">
        <v>1</v>
      </c>
      <c r="I175" s="47" t="s">
        <v>1</v>
      </c>
      <c r="J175" s="47" t="s">
        <v>1</v>
      </c>
      <c r="K175" s="47" t="s">
        <v>1</v>
      </c>
      <c r="L175" s="47" t="s">
        <v>1</v>
      </c>
      <c r="M175" s="47" t="s">
        <v>1</v>
      </c>
      <c r="N175" s="47" t="s">
        <v>1</v>
      </c>
      <c r="O175" s="47" t="s">
        <v>1</v>
      </c>
    </row>
    <row r="176" spans="1:15" ht="21" x14ac:dyDescent="0.25">
      <c r="A176" s="48" t="s">
        <v>1</v>
      </c>
      <c r="B176" s="19" t="s">
        <v>1128</v>
      </c>
      <c r="C176" s="93" t="s">
        <v>1129</v>
      </c>
      <c r="D176" s="49">
        <v>3</v>
      </c>
      <c r="E176" s="48">
        <v>3250436</v>
      </c>
      <c r="F176" s="22" t="s">
        <v>1130</v>
      </c>
      <c r="G176" s="55">
        <v>0</v>
      </c>
      <c r="H176" s="56">
        <v>0</v>
      </c>
      <c r="I176" s="56">
        <v>0</v>
      </c>
      <c r="J176" s="56">
        <v>0</v>
      </c>
      <c r="K176" s="56">
        <v>0</v>
      </c>
      <c r="L176" s="56">
        <v>0</v>
      </c>
      <c r="M176" s="9">
        <f>H176+I176+J176+K176+L176</f>
        <v>0</v>
      </c>
      <c r="N176" s="9">
        <f>G176-M176</f>
        <v>0</v>
      </c>
      <c r="O176" s="57">
        <v>0</v>
      </c>
    </row>
    <row r="177" spans="1:15" ht="31.5" x14ac:dyDescent="0.25">
      <c r="A177" s="45" t="s">
        <v>1</v>
      </c>
      <c r="B177" s="44" t="s">
        <v>1131</v>
      </c>
      <c r="C177" s="94" t="s">
        <v>1132</v>
      </c>
      <c r="D177" s="46">
        <v>3</v>
      </c>
      <c r="E177" s="17" t="s">
        <v>1</v>
      </c>
      <c r="F177" s="18" t="s">
        <v>1</v>
      </c>
      <c r="G177" s="47" t="s">
        <v>1</v>
      </c>
      <c r="H177" s="47" t="s">
        <v>1</v>
      </c>
      <c r="I177" s="47" t="s">
        <v>1</v>
      </c>
      <c r="J177" s="47" t="s">
        <v>1</v>
      </c>
      <c r="K177" s="47" t="s">
        <v>1</v>
      </c>
      <c r="L177" s="47" t="s">
        <v>1</v>
      </c>
      <c r="M177" s="47" t="s">
        <v>1</v>
      </c>
      <c r="N177" s="47" t="s">
        <v>1</v>
      </c>
      <c r="O177" s="47" t="s">
        <v>1</v>
      </c>
    </row>
    <row r="178" spans="1:15" ht="21" x14ac:dyDescent="0.25">
      <c r="A178" s="48" t="s">
        <v>1</v>
      </c>
      <c r="B178" s="19" t="s">
        <v>1131</v>
      </c>
      <c r="C178" s="93" t="s">
        <v>1132</v>
      </c>
      <c r="D178" s="49">
        <v>3</v>
      </c>
      <c r="E178" s="48">
        <v>3250437</v>
      </c>
      <c r="F178" s="22" t="s">
        <v>1133</v>
      </c>
      <c r="G178" s="55">
        <v>0</v>
      </c>
      <c r="H178" s="56">
        <v>0</v>
      </c>
      <c r="I178" s="56">
        <v>0</v>
      </c>
      <c r="J178" s="56">
        <v>0</v>
      </c>
      <c r="K178" s="56">
        <v>0</v>
      </c>
      <c r="L178" s="56">
        <v>0</v>
      </c>
      <c r="M178" s="9">
        <f>H178+I178+J178+K178+L178</f>
        <v>0</v>
      </c>
      <c r="N178" s="9">
        <f>G178-M178</f>
        <v>0</v>
      </c>
      <c r="O178" s="57">
        <v>0</v>
      </c>
    </row>
    <row r="179" spans="1:15" ht="31.5" x14ac:dyDescent="0.25">
      <c r="A179" s="45" t="s">
        <v>1</v>
      </c>
      <c r="B179" s="44" t="s">
        <v>1134</v>
      </c>
      <c r="C179" s="94" t="s">
        <v>1135</v>
      </c>
      <c r="D179" s="46">
        <v>3</v>
      </c>
      <c r="E179" s="17" t="s">
        <v>1</v>
      </c>
      <c r="F179" s="18" t="s">
        <v>1</v>
      </c>
      <c r="G179" s="47" t="s">
        <v>1</v>
      </c>
      <c r="H179" s="47" t="s">
        <v>1</v>
      </c>
      <c r="I179" s="47" t="s">
        <v>1</v>
      </c>
      <c r="J179" s="47" t="s">
        <v>1</v>
      </c>
      <c r="K179" s="47" t="s">
        <v>1</v>
      </c>
      <c r="L179" s="47" t="s">
        <v>1</v>
      </c>
      <c r="M179" s="47" t="s">
        <v>1</v>
      </c>
      <c r="N179" s="47" t="s">
        <v>1</v>
      </c>
      <c r="O179" s="47" t="s">
        <v>1</v>
      </c>
    </row>
    <row r="180" spans="1:15" ht="31.5" x14ac:dyDescent="0.25">
      <c r="A180" s="48" t="s">
        <v>1</v>
      </c>
      <c r="B180" s="19" t="s">
        <v>1134</v>
      </c>
      <c r="C180" s="93" t="s">
        <v>1135</v>
      </c>
      <c r="D180" s="49">
        <v>3</v>
      </c>
      <c r="E180" s="48">
        <v>3250438</v>
      </c>
      <c r="F180" s="22" t="s">
        <v>1136</v>
      </c>
      <c r="G180" s="55">
        <v>0</v>
      </c>
      <c r="H180" s="56">
        <v>0</v>
      </c>
      <c r="I180" s="56">
        <v>0</v>
      </c>
      <c r="J180" s="56">
        <v>0</v>
      </c>
      <c r="K180" s="56">
        <v>0</v>
      </c>
      <c r="L180" s="56">
        <v>0</v>
      </c>
      <c r="M180" s="9">
        <f>H180+I180+J180+K180+L180</f>
        <v>0</v>
      </c>
      <c r="N180" s="9">
        <f>G180-M180</f>
        <v>0</v>
      </c>
      <c r="O180" s="57">
        <v>0</v>
      </c>
    </row>
    <row r="181" spans="1:15" x14ac:dyDescent="0.25">
      <c r="A181" s="51" t="s">
        <v>1</v>
      </c>
      <c r="B181" s="8">
        <v>0</v>
      </c>
      <c r="C181" s="115">
        <v>0</v>
      </c>
      <c r="D181" s="28" t="s">
        <v>391</v>
      </c>
      <c r="E181" s="29" t="s">
        <v>373</v>
      </c>
      <c r="F181" s="30" t="s">
        <v>1137</v>
      </c>
      <c r="G181" s="9">
        <f t="shared" ref="G181:L181" si="20">G8+G9+G10+G11+G12+G13+G14+G15+G16+G17+G19+G20+G21+G23+G24+G25+G26+G27+G28+G29+G30+G31+G32+G33+G34+G35+G36+G37+G38+G39+G40+G41+G42+G43+G44+G45+G46+G47+G49+G50+G51+G52+G53+G54+G55+G56+G57+G58+G59+G60+G61+G63+G64+G65+G66+G67+G68+G69+G71+G72+G73+G74+G76+G77+G78+G79+G80+G81+G82+G83+G84+G85+G86+G87+G90+G91+G92+G93+G94+G95+G96+G98+G99+G100+G89+G88+G103+G105+G106+G107+G108+G109+G110+G111+G112+G113+G114+G115+G116+G118+G119+G120+G121+G122+G123+G124+G126+G127+G128+G129+G130+G131+G133+G134+G135+G136+G137+G138+G139+G140+G141+G142+G143+G144+G145+G146+G147+G148+G150+G152+G154+G156+G158+G159+G160+G161+G162+G164+G166+G168+G170+G172+G174+G176+G178+G180+G101+G102</f>
        <v>450328508.4800002</v>
      </c>
      <c r="H181" s="9">
        <f t="shared" si="20"/>
        <v>698456.8</v>
      </c>
      <c r="I181" s="9">
        <f t="shared" si="20"/>
        <v>449468297.72000015</v>
      </c>
      <c r="J181" s="9">
        <f t="shared" si="20"/>
        <v>107902.25</v>
      </c>
      <c r="K181" s="9">
        <f t="shared" si="20"/>
        <v>53851.71</v>
      </c>
      <c r="L181" s="9">
        <f t="shared" si="20"/>
        <v>0</v>
      </c>
      <c r="M181" s="9">
        <f>H181+I181+J181+K181+L181</f>
        <v>450328508.48000014</v>
      </c>
      <c r="N181" s="9">
        <f>G181-M181</f>
        <v>0</v>
      </c>
      <c r="O181" s="9">
        <f>O8+O9+O10+O11+O12+O13+O14+O15+O16+O17+O19+O20+O21+O23+O24+O25+O26+O27+O28+O29+O30+O31+O32+O33+O34+O35+O36+O37+O38+O39+O40+O41+O42+O43+O44+O45+O46+O47+O49+O50+O51+O52+O53+O54+O55+O56+O57+O58+O59+O60+O61+O63+O64+O65+O66+O67+O68+O69+O71+O72+O73+O74+O76+O77+O78+O79+O80+O81+O82+O83+O84+O85+O86+O87+O90+O91+O92+O93+O94+O95+O96+O98+O99+O100+O89+O88+O103+O105+O106+O107+O108+O109+O110+O111+O112+O113+O114+O115+O116+O118+O119+O120+O121+O122+O123+O124+O126+O127+O128+O129+O130+O131+O133+O134+O135+O136+O137+O138+O139+O140+O141+O142+O143+O144+O145+O146+O147+O148+O150+O152+O154+O156+O158+O159+O160+O161+O162+O164+O166+O168+O170+O172+O174+O176+O178+O180+O101+O102</f>
        <v>3846208.95</v>
      </c>
    </row>
  </sheetData>
  <mergeCells count="3">
    <mergeCell ref="B3:D3"/>
    <mergeCell ref="E3:F3"/>
    <mergeCell ref="H4:L4"/>
  </mergeCells>
  <pageMargins left="0.11811023622047245" right="0.11811023622047245" top="0.15748031496062992" bottom="0.35433070866141736" header="0.31496062992125984" footer="0.11811023622047245"/>
  <pageSetup paperSize="9" scale="73" fitToHeight="8" orientation="landscape" r:id="rId1"/>
  <headerFooter>
    <oddFooter>&amp;C&amp;F/&amp;A&amp;R&amp;P/&amp;N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E85AA-C548-4BD8-BD0A-9052A5568E89}">
  <sheetPr>
    <pageSetUpPr fitToPage="1"/>
  </sheetPr>
  <dimension ref="A1:O95"/>
  <sheetViews>
    <sheetView workbookViewId="0">
      <selection activeCell="D18" sqref="D18"/>
    </sheetView>
  </sheetViews>
  <sheetFormatPr defaultRowHeight="15" x14ac:dyDescent="0.25"/>
  <cols>
    <col min="1" max="1" width="4.5703125" style="1" bestFit="1" customWidth="1"/>
    <col min="2" max="2" width="9.85546875" style="1" customWidth="1"/>
    <col min="3" max="3" width="47" style="3" customWidth="1"/>
    <col min="4" max="4" width="9.140625" style="1"/>
    <col min="5" max="5" width="8.140625" style="1" bestFit="1" customWidth="1"/>
    <col min="6" max="6" width="50.5703125" style="3" customWidth="1"/>
    <col min="7" max="7" width="10.140625" style="1" bestFit="1" customWidth="1"/>
    <col min="8" max="9" width="10" style="1" bestFit="1" customWidth="1"/>
    <col min="10" max="10" width="11.28515625" style="1" bestFit="1" customWidth="1"/>
    <col min="11" max="12" width="10.7109375" style="1" bestFit="1" customWidth="1"/>
    <col min="13" max="13" width="12" style="1" bestFit="1" customWidth="1"/>
    <col min="14" max="15" width="10" style="1" bestFit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1138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15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15" t="s">
        <v>1</v>
      </c>
      <c r="N3" s="15" t="s">
        <v>1</v>
      </c>
      <c r="O3" s="15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15" t="s">
        <v>1</v>
      </c>
      <c r="N4" s="15" t="s">
        <v>1</v>
      </c>
      <c r="O4" s="15" t="s">
        <v>1</v>
      </c>
    </row>
    <row r="5" spans="1:15" x14ac:dyDescent="0.25">
      <c r="A5" s="42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1139</v>
      </c>
      <c r="N5" s="9" t="s">
        <v>15</v>
      </c>
      <c r="O5" s="9" t="s">
        <v>25</v>
      </c>
    </row>
    <row r="6" spans="1:15" x14ac:dyDescent="0.25">
      <c r="A6" s="42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15" t="s">
        <v>1</v>
      </c>
      <c r="O6" s="15" t="s">
        <v>1</v>
      </c>
    </row>
    <row r="7" spans="1:15" ht="21" x14ac:dyDescent="0.25">
      <c r="A7" s="59" t="s">
        <v>1</v>
      </c>
      <c r="B7" s="44" t="s">
        <v>1140</v>
      </c>
      <c r="C7" s="94" t="s">
        <v>1141</v>
      </c>
      <c r="D7" s="46">
        <v>4</v>
      </c>
      <c r="E7" s="17" t="s">
        <v>1</v>
      </c>
      <c r="F7" s="18" t="s">
        <v>1</v>
      </c>
      <c r="G7" s="43" t="s">
        <v>1</v>
      </c>
      <c r="H7" s="47" t="s">
        <v>1</v>
      </c>
      <c r="I7" s="47" t="s">
        <v>1</v>
      </c>
      <c r="J7" s="47" t="s">
        <v>1</v>
      </c>
      <c r="K7" s="47" t="s">
        <v>1</v>
      </c>
      <c r="L7" s="47" t="s">
        <v>1</v>
      </c>
      <c r="M7" s="47" t="s">
        <v>1</v>
      </c>
      <c r="N7" s="47" t="s">
        <v>1</v>
      </c>
      <c r="O7" s="47" t="s">
        <v>1</v>
      </c>
    </row>
    <row r="8" spans="1:15" ht="21" x14ac:dyDescent="0.25">
      <c r="A8" s="48" t="s">
        <v>1</v>
      </c>
      <c r="B8" s="19" t="s">
        <v>1142</v>
      </c>
      <c r="C8" s="93" t="s">
        <v>1143</v>
      </c>
      <c r="D8" s="49">
        <v>4</v>
      </c>
      <c r="E8" s="21">
        <v>3101816</v>
      </c>
      <c r="F8" s="22" t="s">
        <v>1144</v>
      </c>
      <c r="G8" s="23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31">
        <f t="shared" ref="M8:M17" si="0">H8+I8+J8+K8+L8</f>
        <v>0</v>
      </c>
      <c r="N8" s="31">
        <f t="shared" ref="N8:N17" si="1">G8-M8</f>
        <v>0</v>
      </c>
      <c r="O8" s="50">
        <v>0</v>
      </c>
    </row>
    <row r="9" spans="1:15" ht="21" x14ac:dyDescent="0.25">
      <c r="A9" s="48" t="s">
        <v>1</v>
      </c>
      <c r="B9" s="19" t="s">
        <v>1145</v>
      </c>
      <c r="C9" s="93" t="s">
        <v>1146</v>
      </c>
      <c r="D9" s="49">
        <v>4</v>
      </c>
      <c r="E9" s="21">
        <v>3100423</v>
      </c>
      <c r="F9" s="22" t="s">
        <v>1147</v>
      </c>
      <c r="G9" s="23">
        <v>2652010.27</v>
      </c>
      <c r="H9" s="24">
        <v>0</v>
      </c>
      <c r="I9" s="24">
        <v>0</v>
      </c>
      <c r="J9" s="24">
        <v>0</v>
      </c>
      <c r="K9" s="24">
        <v>0</v>
      </c>
      <c r="L9" s="24">
        <v>2652010.27</v>
      </c>
      <c r="M9" s="31">
        <f t="shared" si="0"/>
        <v>2652010.27</v>
      </c>
      <c r="N9" s="31">
        <f t="shared" si="1"/>
        <v>0</v>
      </c>
      <c r="O9" s="50">
        <v>0</v>
      </c>
    </row>
    <row r="10" spans="1:15" ht="21" x14ac:dyDescent="0.25">
      <c r="A10" s="48" t="s">
        <v>1</v>
      </c>
      <c r="B10" s="19" t="s">
        <v>1145</v>
      </c>
      <c r="C10" s="93" t="s">
        <v>1146</v>
      </c>
      <c r="D10" s="49">
        <v>4</v>
      </c>
      <c r="E10" s="21">
        <v>3101817</v>
      </c>
      <c r="F10" s="22" t="s">
        <v>1148</v>
      </c>
      <c r="G10" s="23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31">
        <f t="shared" si="0"/>
        <v>0</v>
      </c>
      <c r="N10" s="31">
        <f t="shared" si="1"/>
        <v>0</v>
      </c>
      <c r="O10" s="50">
        <v>0</v>
      </c>
    </row>
    <row r="11" spans="1:15" ht="21" x14ac:dyDescent="0.25">
      <c r="A11" s="48" t="s">
        <v>1</v>
      </c>
      <c r="B11" s="19" t="s">
        <v>1149</v>
      </c>
      <c r="C11" s="93" t="s">
        <v>1150</v>
      </c>
      <c r="D11" s="49">
        <v>4</v>
      </c>
      <c r="E11" s="21">
        <v>3101818</v>
      </c>
      <c r="F11" s="22" t="s">
        <v>1151</v>
      </c>
      <c r="G11" s="23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1">
        <f t="shared" si="0"/>
        <v>0</v>
      </c>
      <c r="N11" s="31">
        <f t="shared" si="1"/>
        <v>0</v>
      </c>
      <c r="O11" s="50">
        <v>0</v>
      </c>
    </row>
    <row r="12" spans="1:15" ht="31.5" x14ac:dyDescent="0.25">
      <c r="A12" s="48" t="s">
        <v>1</v>
      </c>
      <c r="B12" s="19" t="s">
        <v>1152</v>
      </c>
      <c r="C12" s="93" t="s">
        <v>1153</v>
      </c>
      <c r="D12" s="49">
        <v>4</v>
      </c>
      <c r="E12" s="21">
        <v>3101819</v>
      </c>
      <c r="F12" s="22" t="s">
        <v>1154</v>
      </c>
      <c r="G12" s="23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31">
        <f t="shared" si="0"/>
        <v>0</v>
      </c>
      <c r="N12" s="31">
        <f t="shared" si="1"/>
        <v>0</v>
      </c>
      <c r="O12" s="50">
        <v>0</v>
      </c>
    </row>
    <row r="13" spans="1:15" ht="21" x14ac:dyDescent="0.25">
      <c r="A13" s="48" t="s">
        <v>1</v>
      </c>
      <c r="B13" s="19" t="s">
        <v>1155</v>
      </c>
      <c r="C13" s="93" t="s">
        <v>1156</v>
      </c>
      <c r="D13" s="49">
        <v>4</v>
      </c>
      <c r="E13" s="21">
        <v>3100431</v>
      </c>
      <c r="F13" s="22" t="s">
        <v>1157</v>
      </c>
      <c r="G13" s="23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31">
        <f t="shared" si="0"/>
        <v>0</v>
      </c>
      <c r="N13" s="31">
        <f t="shared" si="1"/>
        <v>0</v>
      </c>
      <c r="O13" s="50">
        <v>0</v>
      </c>
    </row>
    <row r="14" spans="1:15" ht="21" x14ac:dyDescent="0.25">
      <c r="A14" s="48" t="s">
        <v>1</v>
      </c>
      <c r="B14" s="19" t="s">
        <v>1155</v>
      </c>
      <c r="C14" s="93" t="s">
        <v>1156</v>
      </c>
      <c r="D14" s="49">
        <v>4</v>
      </c>
      <c r="E14" s="21">
        <v>3100459</v>
      </c>
      <c r="F14" s="22" t="s">
        <v>1158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31">
        <f t="shared" si="0"/>
        <v>0</v>
      </c>
      <c r="N14" s="31">
        <f t="shared" si="1"/>
        <v>0</v>
      </c>
      <c r="O14" s="50">
        <v>0</v>
      </c>
    </row>
    <row r="15" spans="1:15" ht="21" x14ac:dyDescent="0.25">
      <c r="A15" s="48" t="s">
        <v>1</v>
      </c>
      <c r="B15" s="19" t="s">
        <v>1155</v>
      </c>
      <c r="C15" s="93" t="s">
        <v>1156</v>
      </c>
      <c r="D15" s="49">
        <v>4</v>
      </c>
      <c r="E15" s="21">
        <v>3101821</v>
      </c>
      <c r="F15" s="22" t="s">
        <v>1159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1">
        <f t="shared" si="0"/>
        <v>0</v>
      </c>
      <c r="N15" s="31">
        <f t="shared" si="1"/>
        <v>0</v>
      </c>
      <c r="O15" s="50">
        <v>0</v>
      </c>
    </row>
    <row r="16" spans="1:15" ht="31.5" x14ac:dyDescent="0.25">
      <c r="A16" s="48" t="s">
        <v>10</v>
      </c>
      <c r="B16" s="19" t="s">
        <v>1160</v>
      </c>
      <c r="C16" s="93" t="s">
        <v>1161</v>
      </c>
      <c r="D16" s="49">
        <v>4</v>
      </c>
      <c r="E16" s="21">
        <v>3101820</v>
      </c>
      <c r="F16" s="22" t="s">
        <v>1162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31">
        <f t="shared" si="0"/>
        <v>0</v>
      </c>
      <c r="N16" s="31">
        <f t="shared" si="1"/>
        <v>0</v>
      </c>
      <c r="O16" s="50">
        <v>0</v>
      </c>
    </row>
    <row r="17" spans="1:15" ht="31.5" x14ac:dyDescent="0.25">
      <c r="A17" s="48" t="s">
        <v>10</v>
      </c>
      <c r="B17" s="19" t="s">
        <v>1160</v>
      </c>
      <c r="C17" s="93" t="s">
        <v>1161</v>
      </c>
      <c r="D17" s="49">
        <v>4</v>
      </c>
      <c r="E17" s="21">
        <v>3101822</v>
      </c>
      <c r="F17" s="22" t="s">
        <v>1163</v>
      </c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31">
        <f t="shared" si="0"/>
        <v>0</v>
      </c>
      <c r="N17" s="31">
        <f t="shared" si="1"/>
        <v>0</v>
      </c>
      <c r="O17" s="50">
        <v>0</v>
      </c>
    </row>
    <row r="18" spans="1:15" x14ac:dyDescent="0.25">
      <c r="A18" s="45" t="s">
        <v>1</v>
      </c>
      <c r="B18" s="44" t="s">
        <v>1164</v>
      </c>
      <c r="C18" s="94" t="s">
        <v>1165</v>
      </c>
      <c r="D18" s="46">
        <v>4</v>
      </c>
      <c r="E18" s="17" t="s">
        <v>1</v>
      </c>
      <c r="F18" s="18" t="s">
        <v>1</v>
      </c>
      <c r="G18" s="43" t="s">
        <v>1</v>
      </c>
      <c r="H18" s="47" t="s">
        <v>1</v>
      </c>
      <c r="I18" s="47" t="s">
        <v>1</v>
      </c>
      <c r="J18" s="47" t="s">
        <v>1</v>
      </c>
      <c r="K18" s="47" t="s">
        <v>1</v>
      </c>
      <c r="L18" s="47" t="s">
        <v>1</v>
      </c>
      <c r="M18" s="47" t="s">
        <v>1</v>
      </c>
      <c r="N18" s="47" t="s">
        <v>1</v>
      </c>
      <c r="O18" s="47" t="s">
        <v>1</v>
      </c>
    </row>
    <row r="19" spans="1:15" x14ac:dyDescent="0.25">
      <c r="A19" s="48" t="s">
        <v>1</v>
      </c>
      <c r="B19" s="19" t="s">
        <v>1166</v>
      </c>
      <c r="C19" s="93" t="s">
        <v>1167</v>
      </c>
      <c r="D19" s="49">
        <v>4</v>
      </c>
      <c r="E19" s="21">
        <v>3100429</v>
      </c>
      <c r="F19" s="22" t="s">
        <v>1168</v>
      </c>
      <c r="G19" s="23">
        <v>444957.2</v>
      </c>
      <c r="H19" s="24">
        <v>444067.29</v>
      </c>
      <c r="I19" s="24">
        <v>889.91</v>
      </c>
      <c r="J19" s="24">
        <v>0</v>
      </c>
      <c r="K19" s="24">
        <v>0</v>
      </c>
      <c r="L19" s="24">
        <v>0</v>
      </c>
      <c r="M19" s="31">
        <f t="shared" ref="M19:M43" si="2">H19+I19+J19+K19+L19</f>
        <v>444957.19999999995</v>
      </c>
      <c r="N19" s="31">
        <f t="shared" ref="N19:N43" si="3">G19-M19</f>
        <v>0</v>
      </c>
      <c r="O19" s="50">
        <v>0</v>
      </c>
    </row>
    <row r="20" spans="1:15" ht="21" x14ac:dyDescent="0.25">
      <c r="A20" s="48" t="s">
        <v>1</v>
      </c>
      <c r="B20" s="19" t="s">
        <v>1169</v>
      </c>
      <c r="C20" s="93" t="s">
        <v>1170</v>
      </c>
      <c r="D20" s="49">
        <v>4</v>
      </c>
      <c r="E20" s="21">
        <v>3100375</v>
      </c>
      <c r="F20" s="22" t="s">
        <v>1171</v>
      </c>
      <c r="G20" s="23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1">
        <f t="shared" si="2"/>
        <v>0</v>
      </c>
      <c r="N20" s="31">
        <f t="shared" si="3"/>
        <v>0</v>
      </c>
      <c r="O20" s="50">
        <v>0</v>
      </c>
    </row>
    <row r="21" spans="1:15" ht="21" x14ac:dyDescent="0.25">
      <c r="A21" s="48" t="s">
        <v>1</v>
      </c>
      <c r="B21" s="19" t="s">
        <v>1169</v>
      </c>
      <c r="C21" s="93" t="s">
        <v>1170</v>
      </c>
      <c r="D21" s="49">
        <v>4</v>
      </c>
      <c r="E21" s="21">
        <v>3101078</v>
      </c>
      <c r="F21" s="22" t="s">
        <v>1172</v>
      </c>
      <c r="G21" s="23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31">
        <f t="shared" si="2"/>
        <v>0</v>
      </c>
      <c r="N21" s="31">
        <f t="shared" si="3"/>
        <v>0</v>
      </c>
      <c r="O21" s="50">
        <v>0</v>
      </c>
    </row>
    <row r="22" spans="1:15" ht="21" x14ac:dyDescent="0.25">
      <c r="A22" s="48" t="s">
        <v>1</v>
      </c>
      <c r="B22" s="19" t="s">
        <v>1169</v>
      </c>
      <c r="C22" s="93" t="s">
        <v>1170</v>
      </c>
      <c r="D22" s="49">
        <v>4</v>
      </c>
      <c r="E22" s="21">
        <v>3101083</v>
      </c>
      <c r="F22" s="22" t="s">
        <v>1173</v>
      </c>
      <c r="G22" s="23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31">
        <f t="shared" si="2"/>
        <v>0</v>
      </c>
      <c r="N22" s="31">
        <f t="shared" si="3"/>
        <v>0</v>
      </c>
      <c r="O22" s="50">
        <v>0</v>
      </c>
    </row>
    <row r="23" spans="1:15" x14ac:dyDescent="0.25">
      <c r="A23" s="48" t="s">
        <v>1</v>
      </c>
      <c r="B23" s="19" t="s">
        <v>1174</v>
      </c>
      <c r="C23" s="93" t="s">
        <v>1175</v>
      </c>
      <c r="D23" s="49">
        <v>4</v>
      </c>
      <c r="E23" s="21">
        <v>3101024</v>
      </c>
      <c r="F23" s="22" t="s">
        <v>1176</v>
      </c>
      <c r="G23" s="23">
        <v>780224.53</v>
      </c>
      <c r="H23" s="24">
        <v>0</v>
      </c>
      <c r="I23" s="24">
        <v>0</v>
      </c>
      <c r="J23" s="24">
        <v>780224.53</v>
      </c>
      <c r="K23" s="24">
        <v>0</v>
      </c>
      <c r="L23" s="24">
        <v>0</v>
      </c>
      <c r="M23" s="31">
        <f t="shared" si="2"/>
        <v>780224.53</v>
      </c>
      <c r="N23" s="31">
        <f t="shared" si="3"/>
        <v>0</v>
      </c>
      <c r="O23" s="50">
        <v>0</v>
      </c>
    </row>
    <row r="24" spans="1:15" x14ac:dyDescent="0.25">
      <c r="A24" s="48" t="s">
        <v>1</v>
      </c>
      <c r="B24" s="19" t="s">
        <v>1177</v>
      </c>
      <c r="C24" s="93" t="s">
        <v>1178</v>
      </c>
      <c r="D24" s="49">
        <v>4</v>
      </c>
      <c r="E24" s="21">
        <v>3100424</v>
      </c>
      <c r="F24" s="22" t="s">
        <v>1179</v>
      </c>
      <c r="G24" s="23">
        <v>149216.95999999999</v>
      </c>
      <c r="H24" s="24">
        <v>0</v>
      </c>
      <c r="I24" s="24">
        <v>149216.95999999999</v>
      </c>
      <c r="J24" s="24">
        <v>0</v>
      </c>
      <c r="K24" s="24">
        <v>0</v>
      </c>
      <c r="L24" s="24">
        <v>0</v>
      </c>
      <c r="M24" s="31">
        <f t="shared" si="2"/>
        <v>149216.95999999999</v>
      </c>
      <c r="N24" s="31">
        <f t="shared" si="3"/>
        <v>0</v>
      </c>
      <c r="O24" s="50">
        <v>0</v>
      </c>
    </row>
    <row r="25" spans="1:15" x14ac:dyDescent="0.25">
      <c r="A25" s="48" t="s">
        <v>1</v>
      </c>
      <c r="B25" s="19" t="s">
        <v>1177</v>
      </c>
      <c r="C25" s="93" t="s">
        <v>1178</v>
      </c>
      <c r="D25" s="49">
        <v>4</v>
      </c>
      <c r="E25" s="21">
        <v>3100425</v>
      </c>
      <c r="F25" s="22" t="s">
        <v>1180</v>
      </c>
      <c r="G25" s="23">
        <v>29112.52</v>
      </c>
      <c r="H25" s="24">
        <v>0</v>
      </c>
      <c r="I25" s="24">
        <v>29112.52</v>
      </c>
      <c r="J25" s="24">
        <v>0</v>
      </c>
      <c r="K25" s="24">
        <v>0</v>
      </c>
      <c r="L25" s="24">
        <v>0</v>
      </c>
      <c r="M25" s="31">
        <f t="shared" si="2"/>
        <v>29112.52</v>
      </c>
      <c r="N25" s="31">
        <f t="shared" si="3"/>
        <v>0</v>
      </c>
      <c r="O25" s="50">
        <v>0</v>
      </c>
    </row>
    <row r="26" spans="1:15" x14ac:dyDescent="0.25">
      <c r="A26" s="48" t="s">
        <v>1</v>
      </c>
      <c r="B26" s="19" t="s">
        <v>1177</v>
      </c>
      <c r="C26" s="93" t="s">
        <v>1178</v>
      </c>
      <c r="D26" s="49">
        <v>4</v>
      </c>
      <c r="E26" s="21">
        <v>3100426</v>
      </c>
      <c r="F26" s="22" t="s">
        <v>1181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31">
        <f t="shared" si="2"/>
        <v>0</v>
      </c>
      <c r="N26" s="31">
        <f t="shared" si="3"/>
        <v>0</v>
      </c>
      <c r="O26" s="50">
        <v>0</v>
      </c>
    </row>
    <row r="27" spans="1:15" x14ac:dyDescent="0.25">
      <c r="A27" s="48" t="s">
        <v>1</v>
      </c>
      <c r="B27" s="19" t="s">
        <v>1177</v>
      </c>
      <c r="C27" s="93" t="s">
        <v>1178</v>
      </c>
      <c r="D27" s="49">
        <v>4</v>
      </c>
      <c r="E27" s="21">
        <v>3100427</v>
      </c>
      <c r="F27" s="22" t="s">
        <v>1182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31">
        <f t="shared" si="2"/>
        <v>0</v>
      </c>
      <c r="N27" s="31">
        <f t="shared" si="3"/>
        <v>0</v>
      </c>
      <c r="O27" s="50">
        <v>0</v>
      </c>
    </row>
    <row r="28" spans="1:15" x14ac:dyDescent="0.25">
      <c r="A28" s="48" t="s">
        <v>1</v>
      </c>
      <c r="B28" s="19" t="s">
        <v>1177</v>
      </c>
      <c r="C28" s="93" t="s">
        <v>1178</v>
      </c>
      <c r="D28" s="49">
        <v>4</v>
      </c>
      <c r="E28" s="21">
        <v>3101013</v>
      </c>
      <c r="F28" s="22" t="s">
        <v>1183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31">
        <f t="shared" si="2"/>
        <v>0</v>
      </c>
      <c r="N28" s="31">
        <f t="shared" si="3"/>
        <v>0</v>
      </c>
      <c r="O28" s="50">
        <v>0</v>
      </c>
    </row>
    <row r="29" spans="1:15" x14ac:dyDescent="0.25">
      <c r="A29" s="48" t="s">
        <v>1</v>
      </c>
      <c r="B29" s="19" t="s">
        <v>1177</v>
      </c>
      <c r="C29" s="93" t="s">
        <v>1178</v>
      </c>
      <c r="D29" s="49">
        <v>4</v>
      </c>
      <c r="E29" s="21">
        <v>3101074</v>
      </c>
      <c r="F29" s="22" t="s">
        <v>1184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31">
        <f t="shared" si="2"/>
        <v>0</v>
      </c>
      <c r="N29" s="31">
        <f t="shared" si="3"/>
        <v>0</v>
      </c>
      <c r="O29" s="50">
        <v>0</v>
      </c>
    </row>
    <row r="30" spans="1:15" ht="21" x14ac:dyDescent="0.25">
      <c r="A30" s="48" t="s">
        <v>1</v>
      </c>
      <c r="B30" s="19" t="s">
        <v>1177</v>
      </c>
      <c r="C30" s="93" t="s">
        <v>1178</v>
      </c>
      <c r="D30" s="49">
        <v>4</v>
      </c>
      <c r="E30" s="21">
        <v>3101075</v>
      </c>
      <c r="F30" s="22" t="s">
        <v>1185</v>
      </c>
      <c r="G30" s="23">
        <v>1361920.5</v>
      </c>
      <c r="H30" s="24">
        <v>0</v>
      </c>
      <c r="I30" s="24">
        <v>1361920.5</v>
      </c>
      <c r="J30" s="24">
        <v>0</v>
      </c>
      <c r="K30" s="24">
        <v>0</v>
      </c>
      <c r="L30" s="24">
        <v>0</v>
      </c>
      <c r="M30" s="31">
        <f t="shared" si="2"/>
        <v>1361920.5</v>
      </c>
      <c r="N30" s="31">
        <f t="shared" si="3"/>
        <v>0</v>
      </c>
      <c r="O30" s="50">
        <v>0</v>
      </c>
    </row>
    <row r="31" spans="1:15" x14ac:dyDescent="0.25">
      <c r="A31" s="48" t="s">
        <v>1</v>
      </c>
      <c r="B31" s="19" t="s">
        <v>1177</v>
      </c>
      <c r="C31" s="93" t="s">
        <v>1178</v>
      </c>
      <c r="D31" s="49">
        <v>4</v>
      </c>
      <c r="E31" s="21">
        <v>3101080</v>
      </c>
      <c r="F31" s="22" t="s">
        <v>1186</v>
      </c>
      <c r="G31" s="23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31">
        <f t="shared" si="2"/>
        <v>0</v>
      </c>
      <c r="N31" s="31">
        <f t="shared" si="3"/>
        <v>0</v>
      </c>
      <c r="O31" s="50">
        <v>0</v>
      </c>
    </row>
    <row r="32" spans="1:15" x14ac:dyDescent="0.25">
      <c r="A32" s="48" t="s">
        <v>1</v>
      </c>
      <c r="B32" s="19" t="s">
        <v>1177</v>
      </c>
      <c r="C32" s="93" t="s">
        <v>1178</v>
      </c>
      <c r="D32" s="49">
        <v>4</v>
      </c>
      <c r="E32" s="21">
        <v>3101081</v>
      </c>
      <c r="F32" s="22" t="s">
        <v>1187</v>
      </c>
      <c r="G32" s="23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31">
        <f t="shared" si="2"/>
        <v>0</v>
      </c>
      <c r="N32" s="31">
        <f t="shared" si="3"/>
        <v>0</v>
      </c>
      <c r="O32" s="50">
        <v>0</v>
      </c>
    </row>
    <row r="33" spans="1:15" ht="31.5" x14ac:dyDescent="0.25">
      <c r="A33" s="48" t="s">
        <v>1</v>
      </c>
      <c r="B33" s="19" t="s">
        <v>1177</v>
      </c>
      <c r="C33" s="93" t="s">
        <v>1178</v>
      </c>
      <c r="D33" s="49">
        <v>4</v>
      </c>
      <c r="E33" s="21">
        <v>3101835</v>
      </c>
      <c r="F33" s="22" t="s">
        <v>1188</v>
      </c>
      <c r="G33" s="23">
        <v>176370.86</v>
      </c>
      <c r="H33" s="24">
        <v>0</v>
      </c>
      <c r="I33" s="24">
        <v>176370.86</v>
      </c>
      <c r="J33" s="24">
        <v>0</v>
      </c>
      <c r="K33" s="24">
        <v>0</v>
      </c>
      <c r="L33" s="24">
        <v>0</v>
      </c>
      <c r="M33" s="31">
        <f t="shared" si="2"/>
        <v>176370.86</v>
      </c>
      <c r="N33" s="31">
        <f t="shared" si="3"/>
        <v>0</v>
      </c>
      <c r="O33" s="50">
        <v>176370.86</v>
      </c>
    </row>
    <row r="34" spans="1:15" ht="21" x14ac:dyDescent="0.25">
      <c r="A34" s="48" t="s">
        <v>1</v>
      </c>
      <c r="B34" s="19" t="s">
        <v>1177</v>
      </c>
      <c r="C34" s="93" t="s">
        <v>1178</v>
      </c>
      <c r="D34" s="49">
        <v>4</v>
      </c>
      <c r="E34" s="21">
        <v>3250403</v>
      </c>
      <c r="F34" s="22" t="s">
        <v>1189</v>
      </c>
      <c r="G34" s="23">
        <v>5529.83</v>
      </c>
      <c r="H34" s="24">
        <v>0</v>
      </c>
      <c r="I34" s="24">
        <v>0</v>
      </c>
      <c r="J34" s="24">
        <v>5529.83</v>
      </c>
      <c r="K34" s="24">
        <v>0</v>
      </c>
      <c r="L34" s="24">
        <v>0</v>
      </c>
      <c r="M34" s="31">
        <f t="shared" si="2"/>
        <v>5529.83</v>
      </c>
      <c r="N34" s="31">
        <f t="shared" si="3"/>
        <v>0</v>
      </c>
      <c r="O34" s="50">
        <v>0</v>
      </c>
    </row>
    <row r="35" spans="1:15" ht="21" x14ac:dyDescent="0.25">
      <c r="A35" s="48" t="s">
        <v>1</v>
      </c>
      <c r="B35" s="19" t="s">
        <v>1177</v>
      </c>
      <c r="C35" s="93" t="s">
        <v>1178</v>
      </c>
      <c r="D35" s="49">
        <v>4</v>
      </c>
      <c r="E35" s="21">
        <v>3250404</v>
      </c>
      <c r="F35" s="22" t="s">
        <v>1190</v>
      </c>
      <c r="G35" s="23">
        <v>9677.2199999999993</v>
      </c>
      <c r="H35" s="24">
        <v>0</v>
      </c>
      <c r="I35" s="24">
        <v>0</v>
      </c>
      <c r="J35" s="24">
        <v>9677.2199999999993</v>
      </c>
      <c r="K35" s="24">
        <v>0</v>
      </c>
      <c r="L35" s="24">
        <v>0</v>
      </c>
      <c r="M35" s="31">
        <f t="shared" si="2"/>
        <v>9677.2199999999993</v>
      </c>
      <c r="N35" s="31">
        <f t="shared" si="3"/>
        <v>0</v>
      </c>
      <c r="O35" s="50">
        <v>0</v>
      </c>
    </row>
    <row r="36" spans="1:15" x14ac:dyDescent="0.25">
      <c r="A36" s="48" t="s">
        <v>1</v>
      </c>
      <c r="B36" s="19" t="s">
        <v>1177</v>
      </c>
      <c r="C36" s="93" t="s">
        <v>1178</v>
      </c>
      <c r="D36" s="49">
        <v>4</v>
      </c>
      <c r="E36" s="21">
        <v>3250405</v>
      </c>
      <c r="F36" s="22" t="s">
        <v>1191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31">
        <f t="shared" si="2"/>
        <v>0</v>
      </c>
      <c r="N36" s="31">
        <f t="shared" si="3"/>
        <v>0</v>
      </c>
      <c r="O36" s="50">
        <v>0</v>
      </c>
    </row>
    <row r="37" spans="1:15" x14ac:dyDescent="0.25">
      <c r="A37" s="48" t="s">
        <v>1</v>
      </c>
      <c r="B37" s="19" t="s">
        <v>1177</v>
      </c>
      <c r="C37" s="93" t="s">
        <v>1178</v>
      </c>
      <c r="D37" s="49">
        <v>4</v>
      </c>
      <c r="E37" s="21">
        <v>3250406</v>
      </c>
      <c r="F37" s="22" t="s">
        <v>1192</v>
      </c>
      <c r="G37" s="23">
        <v>31520.78</v>
      </c>
      <c r="H37" s="24">
        <v>0</v>
      </c>
      <c r="I37" s="24">
        <v>0</v>
      </c>
      <c r="J37" s="24">
        <v>0</v>
      </c>
      <c r="K37" s="24">
        <v>31520.78</v>
      </c>
      <c r="L37" s="24">
        <v>0</v>
      </c>
      <c r="M37" s="31">
        <f t="shared" si="2"/>
        <v>31520.78</v>
      </c>
      <c r="N37" s="31">
        <f t="shared" si="3"/>
        <v>0</v>
      </c>
      <c r="O37" s="50">
        <v>0</v>
      </c>
    </row>
    <row r="38" spans="1:15" x14ac:dyDescent="0.25">
      <c r="A38" s="48" t="s">
        <v>1</v>
      </c>
      <c r="B38" s="19" t="s">
        <v>1177</v>
      </c>
      <c r="C38" s="93" t="s">
        <v>1178</v>
      </c>
      <c r="D38" s="49">
        <v>4</v>
      </c>
      <c r="E38" s="21">
        <v>3250409</v>
      </c>
      <c r="F38" s="22" t="s">
        <v>1193</v>
      </c>
      <c r="G38" s="23">
        <v>9677.2199999999993</v>
      </c>
      <c r="H38" s="24">
        <v>0</v>
      </c>
      <c r="I38" s="24">
        <v>0</v>
      </c>
      <c r="J38" s="24">
        <v>9677.2199999999993</v>
      </c>
      <c r="K38" s="24">
        <v>0</v>
      </c>
      <c r="L38" s="24">
        <v>0</v>
      </c>
      <c r="M38" s="31">
        <f t="shared" si="2"/>
        <v>9677.2199999999993</v>
      </c>
      <c r="N38" s="31">
        <f t="shared" si="3"/>
        <v>0</v>
      </c>
      <c r="O38" s="50">
        <v>0</v>
      </c>
    </row>
    <row r="39" spans="1:15" ht="21" x14ac:dyDescent="0.25">
      <c r="A39" s="48" t="s">
        <v>1</v>
      </c>
      <c r="B39" s="19" t="s">
        <v>1177</v>
      </c>
      <c r="C39" s="93" t="s">
        <v>1178</v>
      </c>
      <c r="D39" s="49">
        <v>4</v>
      </c>
      <c r="E39" s="21">
        <v>3250410</v>
      </c>
      <c r="F39" s="22" t="s">
        <v>1194</v>
      </c>
      <c r="G39" s="23">
        <v>3916.97</v>
      </c>
      <c r="H39" s="24">
        <v>0</v>
      </c>
      <c r="I39" s="24">
        <v>0</v>
      </c>
      <c r="J39" s="24">
        <v>3916.97</v>
      </c>
      <c r="K39" s="24">
        <v>0</v>
      </c>
      <c r="L39" s="24">
        <v>0</v>
      </c>
      <c r="M39" s="31">
        <f t="shared" si="2"/>
        <v>3916.97</v>
      </c>
      <c r="N39" s="31">
        <f t="shared" si="3"/>
        <v>0</v>
      </c>
      <c r="O39" s="50">
        <v>0</v>
      </c>
    </row>
    <row r="40" spans="1:15" ht="21" x14ac:dyDescent="0.25">
      <c r="A40" s="48" t="s">
        <v>1</v>
      </c>
      <c r="B40" s="19" t="s">
        <v>1177</v>
      </c>
      <c r="C40" s="93" t="s">
        <v>1178</v>
      </c>
      <c r="D40" s="49">
        <v>4</v>
      </c>
      <c r="E40" s="21">
        <v>3250411</v>
      </c>
      <c r="F40" s="22" t="s">
        <v>1195</v>
      </c>
      <c r="G40" s="23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31">
        <f t="shared" si="2"/>
        <v>0</v>
      </c>
      <c r="N40" s="31">
        <f t="shared" si="3"/>
        <v>0</v>
      </c>
      <c r="O40" s="50">
        <v>0</v>
      </c>
    </row>
    <row r="41" spans="1:15" ht="21" x14ac:dyDescent="0.25">
      <c r="A41" s="48" t="s">
        <v>1</v>
      </c>
      <c r="B41" s="19" t="s">
        <v>1177</v>
      </c>
      <c r="C41" s="93" t="s">
        <v>1178</v>
      </c>
      <c r="D41" s="49">
        <v>4</v>
      </c>
      <c r="E41" s="21">
        <v>3250417</v>
      </c>
      <c r="F41" s="22" t="s">
        <v>1196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31">
        <f t="shared" si="2"/>
        <v>0</v>
      </c>
      <c r="N41" s="31">
        <f t="shared" si="3"/>
        <v>0</v>
      </c>
      <c r="O41" s="50">
        <v>0</v>
      </c>
    </row>
    <row r="42" spans="1:15" ht="21" x14ac:dyDescent="0.25">
      <c r="A42" s="48" t="s">
        <v>10</v>
      </c>
      <c r="B42" s="19" t="s">
        <v>1197</v>
      </c>
      <c r="C42" s="93" t="s">
        <v>1198</v>
      </c>
      <c r="D42" s="49">
        <v>4</v>
      </c>
      <c r="E42" s="21">
        <v>3101079</v>
      </c>
      <c r="F42" s="22" t="s">
        <v>1199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31">
        <f t="shared" si="2"/>
        <v>0</v>
      </c>
      <c r="N42" s="31">
        <f t="shared" si="3"/>
        <v>0</v>
      </c>
      <c r="O42" s="50">
        <v>0</v>
      </c>
    </row>
    <row r="43" spans="1:15" ht="21" x14ac:dyDescent="0.25">
      <c r="A43" s="48" t="s">
        <v>10</v>
      </c>
      <c r="B43" s="19" t="s">
        <v>1197</v>
      </c>
      <c r="C43" s="93" t="s">
        <v>1198</v>
      </c>
      <c r="D43" s="49">
        <v>4</v>
      </c>
      <c r="E43" s="21">
        <v>3102101</v>
      </c>
      <c r="F43" s="22" t="s">
        <v>1200</v>
      </c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31">
        <f t="shared" si="2"/>
        <v>0</v>
      </c>
      <c r="N43" s="31">
        <f t="shared" si="3"/>
        <v>0</v>
      </c>
      <c r="O43" s="50">
        <v>0</v>
      </c>
    </row>
    <row r="44" spans="1:15" ht="21" x14ac:dyDescent="0.25">
      <c r="A44" s="45" t="s">
        <v>1</v>
      </c>
      <c r="B44" s="44" t="s">
        <v>1201</v>
      </c>
      <c r="C44" s="94" t="s">
        <v>1202</v>
      </c>
      <c r="D44" s="46">
        <v>4</v>
      </c>
      <c r="E44" s="17" t="s">
        <v>1</v>
      </c>
      <c r="F44" s="18" t="s">
        <v>1</v>
      </c>
      <c r="G44" s="43" t="s">
        <v>1</v>
      </c>
      <c r="H44" s="47" t="s">
        <v>1</v>
      </c>
      <c r="I44" s="47" t="s">
        <v>1</v>
      </c>
      <c r="J44" s="47" t="s">
        <v>1</v>
      </c>
      <c r="K44" s="47" t="s">
        <v>1</v>
      </c>
      <c r="L44" s="47" t="s">
        <v>1</v>
      </c>
      <c r="M44" s="47" t="s">
        <v>1</v>
      </c>
      <c r="N44" s="47" t="s">
        <v>1</v>
      </c>
      <c r="O44" s="47" t="s">
        <v>1</v>
      </c>
    </row>
    <row r="45" spans="1:15" ht="21" x14ac:dyDescent="0.25">
      <c r="A45" s="48" t="s">
        <v>10</v>
      </c>
      <c r="B45" s="19" t="s">
        <v>1203</v>
      </c>
      <c r="C45" s="93" t="s">
        <v>1204</v>
      </c>
      <c r="D45" s="49">
        <v>4</v>
      </c>
      <c r="E45" s="21">
        <v>3100490</v>
      </c>
      <c r="F45" s="22" t="s">
        <v>1205</v>
      </c>
      <c r="G45" s="23">
        <v>519291.29</v>
      </c>
      <c r="H45" s="24">
        <v>493326.73</v>
      </c>
      <c r="I45" s="24">
        <v>25964.560000000001</v>
      </c>
      <c r="J45" s="24">
        <v>0</v>
      </c>
      <c r="K45" s="24">
        <v>0</v>
      </c>
      <c r="L45" s="24">
        <v>0</v>
      </c>
      <c r="M45" s="31">
        <f t="shared" ref="M45:M57" si="4">H45+I45+J45+K45+L45</f>
        <v>519291.29</v>
      </c>
      <c r="N45" s="31">
        <f t="shared" ref="N45:N57" si="5">G45-M45</f>
        <v>0</v>
      </c>
      <c r="O45" s="50">
        <v>0</v>
      </c>
    </row>
    <row r="46" spans="1:15" ht="21" x14ac:dyDescent="0.25">
      <c r="A46" s="48" t="s">
        <v>1</v>
      </c>
      <c r="B46" s="19" t="s">
        <v>1206</v>
      </c>
      <c r="C46" s="93" t="s">
        <v>1207</v>
      </c>
      <c r="D46" s="49">
        <v>4</v>
      </c>
      <c r="E46" s="21">
        <v>3100387</v>
      </c>
      <c r="F46" s="22" t="s">
        <v>1208</v>
      </c>
      <c r="G46" s="23">
        <v>683993.32</v>
      </c>
      <c r="H46" s="24">
        <v>0</v>
      </c>
      <c r="I46" s="24">
        <v>683993.32</v>
      </c>
      <c r="J46" s="24">
        <v>0</v>
      </c>
      <c r="K46" s="24">
        <v>0</v>
      </c>
      <c r="L46" s="24">
        <v>0</v>
      </c>
      <c r="M46" s="31">
        <f t="shared" si="4"/>
        <v>683993.32</v>
      </c>
      <c r="N46" s="31">
        <f t="shared" si="5"/>
        <v>0</v>
      </c>
      <c r="O46" s="50">
        <v>0</v>
      </c>
    </row>
    <row r="47" spans="1:15" ht="21" x14ac:dyDescent="0.25">
      <c r="A47" s="48" t="s">
        <v>1</v>
      </c>
      <c r="B47" s="19" t="s">
        <v>1209</v>
      </c>
      <c r="C47" s="93" t="s">
        <v>1210</v>
      </c>
      <c r="D47" s="49">
        <v>4</v>
      </c>
      <c r="E47" s="21">
        <v>3101823</v>
      </c>
      <c r="F47" s="22" t="s">
        <v>1211</v>
      </c>
      <c r="G47" s="23">
        <v>716550</v>
      </c>
      <c r="H47" s="24">
        <v>573240</v>
      </c>
      <c r="I47" s="24">
        <v>114648</v>
      </c>
      <c r="J47" s="24">
        <v>28662</v>
      </c>
      <c r="K47" s="24">
        <v>0</v>
      </c>
      <c r="L47" s="24">
        <v>0</v>
      </c>
      <c r="M47" s="31">
        <f t="shared" si="4"/>
        <v>716550</v>
      </c>
      <c r="N47" s="31">
        <f t="shared" si="5"/>
        <v>0</v>
      </c>
      <c r="O47" s="50">
        <v>0</v>
      </c>
    </row>
    <row r="48" spans="1:15" x14ac:dyDescent="0.25">
      <c r="A48" s="48" t="s">
        <v>1</v>
      </c>
      <c r="B48" s="19" t="s">
        <v>1212</v>
      </c>
      <c r="C48" s="93" t="s">
        <v>1213</v>
      </c>
      <c r="D48" s="49">
        <v>4</v>
      </c>
      <c r="E48" s="21">
        <v>3100430</v>
      </c>
      <c r="F48" s="22" t="s">
        <v>1214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31">
        <f t="shared" si="4"/>
        <v>0</v>
      </c>
      <c r="N48" s="31">
        <f t="shared" si="5"/>
        <v>0</v>
      </c>
      <c r="O48" s="50">
        <v>0</v>
      </c>
    </row>
    <row r="49" spans="1:15" ht="21" x14ac:dyDescent="0.25">
      <c r="A49" s="48" t="s">
        <v>1</v>
      </c>
      <c r="B49" s="19" t="s">
        <v>1212</v>
      </c>
      <c r="C49" s="93" t="s">
        <v>1213</v>
      </c>
      <c r="D49" s="49">
        <v>4</v>
      </c>
      <c r="E49" s="21">
        <v>3101825</v>
      </c>
      <c r="F49" s="22" t="s">
        <v>1215</v>
      </c>
      <c r="G49" s="23">
        <v>179658.85</v>
      </c>
      <c r="H49" s="24">
        <v>0</v>
      </c>
      <c r="I49" s="24">
        <v>0</v>
      </c>
      <c r="J49" s="24">
        <v>0</v>
      </c>
      <c r="K49" s="24">
        <v>179658.85</v>
      </c>
      <c r="L49" s="24">
        <v>0</v>
      </c>
      <c r="M49" s="31">
        <f t="shared" si="4"/>
        <v>179658.85</v>
      </c>
      <c r="N49" s="31">
        <f t="shared" si="5"/>
        <v>0</v>
      </c>
      <c r="O49" s="50">
        <v>0</v>
      </c>
    </row>
    <row r="50" spans="1:15" ht="21" x14ac:dyDescent="0.25">
      <c r="A50" s="48" t="s">
        <v>1</v>
      </c>
      <c r="B50" s="19" t="s">
        <v>1216</v>
      </c>
      <c r="C50" s="93" t="s">
        <v>1217</v>
      </c>
      <c r="D50" s="49">
        <v>4</v>
      </c>
      <c r="E50" s="21">
        <v>3100469</v>
      </c>
      <c r="F50" s="22" t="s">
        <v>1218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1">
        <f t="shared" si="4"/>
        <v>0</v>
      </c>
      <c r="N50" s="31">
        <f t="shared" si="5"/>
        <v>0</v>
      </c>
      <c r="O50" s="50">
        <v>0</v>
      </c>
    </row>
    <row r="51" spans="1:15" ht="21" x14ac:dyDescent="0.25">
      <c r="A51" s="48" t="s">
        <v>1</v>
      </c>
      <c r="B51" s="19" t="s">
        <v>1219</v>
      </c>
      <c r="C51" s="93" t="s">
        <v>1220</v>
      </c>
      <c r="D51" s="49">
        <v>4</v>
      </c>
      <c r="E51" s="21">
        <v>3100432</v>
      </c>
      <c r="F51" s="22" t="s">
        <v>1221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31">
        <f t="shared" si="4"/>
        <v>0</v>
      </c>
      <c r="N51" s="31">
        <f t="shared" si="5"/>
        <v>0</v>
      </c>
      <c r="O51" s="50">
        <v>0</v>
      </c>
    </row>
    <row r="52" spans="1:15" ht="21" x14ac:dyDescent="0.25">
      <c r="A52" s="48" t="s">
        <v>1</v>
      </c>
      <c r="B52" s="19" t="s">
        <v>1222</v>
      </c>
      <c r="C52" s="93" t="s">
        <v>1223</v>
      </c>
      <c r="D52" s="49">
        <v>4</v>
      </c>
      <c r="E52" s="21">
        <v>3100452</v>
      </c>
      <c r="F52" s="22" t="s">
        <v>1224</v>
      </c>
      <c r="G52" s="23">
        <v>147277.21</v>
      </c>
      <c r="H52" s="24">
        <v>147277.21</v>
      </c>
      <c r="I52" s="24">
        <v>0</v>
      </c>
      <c r="J52" s="24">
        <v>0</v>
      </c>
      <c r="K52" s="24">
        <v>0</v>
      </c>
      <c r="L52" s="24">
        <v>0</v>
      </c>
      <c r="M52" s="31">
        <f t="shared" si="4"/>
        <v>147277.21</v>
      </c>
      <c r="N52" s="31">
        <f t="shared" si="5"/>
        <v>0</v>
      </c>
      <c r="O52" s="50">
        <v>0</v>
      </c>
    </row>
    <row r="53" spans="1:15" ht="21" x14ac:dyDescent="0.25">
      <c r="A53" s="48" t="s">
        <v>1</v>
      </c>
      <c r="B53" s="19" t="s">
        <v>1222</v>
      </c>
      <c r="C53" s="93" t="s">
        <v>1223</v>
      </c>
      <c r="D53" s="49">
        <v>4</v>
      </c>
      <c r="E53" s="21">
        <v>3100455</v>
      </c>
      <c r="F53" s="22" t="s">
        <v>1225</v>
      </c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31">
        <f t="shared" si="4"/>
        <v>0</v>
      </c>
      <c r="N53" s="31">
        <f t="shared" si="5"/>
        <v>0</v>
      </c>
      <c r="O53" s="50">
        <v>0</v>
      </c>
    </row>
    <row r="54" spans="1:15" ht="21" x14ac:dyDescent="0.25">
      <c r="A54" s="48" t="s">
        <v>1</v>
      </c>
      <c r="B54" s="19" t="s">
        <v>1222</v>
      </c>
      <c r="C54" s="93" t="s">
        <v>1223</v>
      </c>
      <c r="D54" s="49">
        <v>4</v>
      </c>
      <c r="E54" s="21">
        <v>3100494</v>
      </c>
      <c r="F54" s="22" t="s">
        <v>1226</v>
      </c>
      <c r="G54" s="23">
        <v>3826075.22</v>
      </c>
      <c r="H54" s="24">
        <v>3826075.22</v>
      </c>
      <c r="I54" s="24">
        <v>0</v>
      </c>
      <c r="J54" s="24">
        <v>0</v>
      </c>
      <c r="K54" s="24">
        <v>0</v>
      </c>
      <c r="L54" s="24">
        <v>0</v>
      </c>
      <c r="M54" s="31">
        <f t="shared" si="4"/>
        <v>3826075.22</v>
      </c>
      <c r="N54" s="31">
        <f t="shared" si="5"/>
        <v>0</v>
      </c>
      <c r="O54" s="50">
        <v>0</v>
      </c>
    </row>
    <row r="55" spans="1:15" ht="21" x14ac:dyDescent="0.25">
      <c r="A55" s="48" t="s">
        <v>10</v>
      </c>
      <c r="B55" s="19" t="s">
        <v>1227</v>
      </c>
      <c r="C55" s="93" t="s">
        <v>1228</v>
      </c>
      <c r="D55" s="49">
        <v>4</v>
      </c>
      <c r="E55" s="21">
        <v>3100633</v>
      </c>
      <c r="F55" s="22" t="s">
        <v>1229</v>
      </c>
      <c r="G55" s="23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31">
        <f t="shared" si="4"/>
        <v>0</v>
      </c>
      <c r="N55" s="31">
        <f t="shared" si="5"/>
        <v>0</v>
      </c>
      <c r="O55" s="50">
        <v>0</v>
      </c>
    </row>
    <row r="56" spans="1:15" ht="21" x14ac:dyDescent="0.25">
      <c r="A56" s="48" t="s">
        <v>1</v>
      </c>
      <c r="B56" s="19" t="s">
        <v>1230</v>
      </c>
      <c r="C56" s="93" t="s">
        <v>1231</v>
      </c>
      <c r="D56" s="49">
        <v>4</v>
      </c>
      <c r="E56" s="21">
        <v>3100634</v>
      </c>
      <c r="F56" s="22" t="s">
        <v>1232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31">
        <f t="shared" si="4"/>
        <v>0</v>
      </c>
      <c r="N56" s="31">
        <f t="shared" si="5"/>
        <v>0</v>
      </c>
      <c r="O56" s="50">
        <v>0</v>
      </c>
    </row>
    <row r="57" spans="1:15" ht="21" x14ac:dyDescent="0.25">
      <c r="A57" s="48" t="s">
        <v>1</v>
      </c>
      <c r="B57" s="19" t="s">
        <v>1233</v>
      </c>
      <c r="C57" s="93" t="s">
        <v>1234</v>
      </c>
      <c r="D57" s="49">
        <v>4</v>
      </c>
      <c r="E57" s="21">
        <v>3100635</v>
      </c>
      <c r="F57" s="22" t="s">
        <v>1235</v>
      </c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31">
        <f t="shared" si="4"/>
        <v>0</v>
      </c>
      <c r="N57" s="31">
        <f t="shared" si="5"/>
        <v>0</v>
      </c>
      <c r="O57" s="50">
        <v>0</v>
      </c>
    </row>
    <row r="58" spans="1:15" ht="21" x14ac:dyDescent="0.25">
      <c r="A58" s="45" t="s">
        <v>1</v>
      </c>
      <c r="B58" s="72" t="s">
        <v>1236</v>
      </c>
      <c r="C58" s="119" t="s">
        <v>1237</v>
      </c>
      <c r="D58" s="73">
        <v>4</v>
      </c>
      <c r="E58" s="74" t="s">
        <v>1</v>
      </c>
      <c r="F58" s="120" t="s">
        <v>1</v>
      </c>
      <c r="G58" s="75" t="s">
        <v>1</v>
      </c>
      <c r="H58" s="47" t="s">
        <v>1</v>
      </c>
      <c r="I58" s="47" t="s">
        <v>1</v>
      </c>
      <c r="J58" s="47" t="s">
        <v>1</v>
      </c>
      <c r="K58" s="47" t="s">
        <v>1</v>
      </c>
      <c r="L58" s="47" t="s">
        <v>1</v>
      </c>
      <c r="M58" s="47" t="s">
        <v>1</v>
      </c>
      <c r="N58" s="47" t="s">
        <v>1</v>
      </c>
      <c r="O58" s="47" t="s">
        <v>1</v>
      </c>
    </row>
    <row r="59" spans="1:15" ht="21" x14ac:dyDescent="0.25">
      <c r="A59" s="48" t="s">
        <v>10</v>
      </c>
      <c r="B59" s="19" t="s">
        <v>1238</v>
      </c>
      <c r="C59" s="93" t="s">
        <v>1239</v>
      </c>
      <c r="D59" s="49">
        <v>4</v>
      </c>
      <c r="E59" s="48">
        <v>3100301</v>
      </c>
      <c r="F59" s="22" t="s">
        <v>1240</v>
      </c>
      <c r="G59" s="55">
        <v>0</v>
      </c>
      <c r="H59" s="56">
        <v>0</v>
      </c>
      <c r="I59" s="56">
        <v>0</v>
      </c>
      <c r="J59" s="56">
        <v>0</v>
      </c>
      <c r="K59" s="56">
        <v>0</v>
      </c>
      <c r="L59" s="56">
        <v>0</v>
      </c>
      <c r="M59" s="9">
        <f t="shared" ref="M59:M75" si="6">H59+I59+J59+K59+L59</f>
        <v>0</v>
      </c>
      <c r="N59" s="9">
        <f t="shared" ref="N59:N75" si="7">G59-M59</f>
        <v>0</v>
      </c>
      <c r="O59" s="57">
        <v>0</v>
      </c>
    </row>
    <row r="60" spans="1:15" ht="21" x14ac:dyDescent="0.25">
      <c r="A60" s="48" t="s">
        <v>10</v>
      </c>
      <c r="B60" s="19" t="s">
        <v>1238</v>
      </c>
      <c r="C60" s="93" t="s">
        <v>1239</v>
      </c>
      <c r="D60" s="49">
        <v>4</v>
      </c>
      <c r="E60" s="48">
        <v>3100325</v>
      </c>
      <c r="F60" s="22" t="s">
        <v>1241</v>
      </c>
      <c r="G60" s="55">
        <v>14613.86</v>
      </c>
      <c r="H60" s="56">
        <v>467.64</v>
      </c>
      <c r="I60" s="56">
        <v>11691.09</v>
      </c>
      <c r="J60" s="56">
        <v>2455.13</v>
      </c>
      <c r="K60" s="56">
        <v>0</v>
      </c>
      <c r="L60" s="56">
        <v>0</v>
      </c>
      <c r="M60" s="9">
        <f t="shared" si="6"/>
        <v>14613.86</v>
      </c>
      <c r="N60" s="9">
        <f t="shared" si="7"/>
        <v>0</v>
      </c>
      <c r="O60" s="57">
        <v>0</v>
      </c>
    </row>
    <row r="61" spans="1:15" ht="21" x14ac:dyDescent="0.25">
      <c r="A61" s="48" t="s">
        <v>10</v>
      </c>
      <c r="B61" s="19" t="s">
        <v>1238</v>
      </c>
      <c r="C61" s="93" t="s">
        <v>1239</v>
      </c>
      <c r="D61" s="49">
        <v>4</v>
      </c>
      <c r="E61" s="48">
        <v>3100328</v>
      </c>
      <c r="F61" s="22" t="s">
        <v>1242</v>
      </c>
      <c r="G61" s="55">
        <v>967475.44</v>
      </c>
      <c r="H61" s="56">
        <v>506860.38</v>
      </c>
      <c r="I61" s="56">
        <v>460518.31</v>
      </c>
      <c r="J61" s="56">
        <v>0</v>
      </c>
      <c r="K61" s="56">
        <v>96.75</v>
      </c>
      <c r="L61" s="56">
        <v>0</v>
      </c>
      <c r="M61" s="9">
        <f t="shared" si="6"/>
        <v>967475.44</v>
      </c>
      <c r="N61" s="9">
        <f t="shared" si="7"/>
        <v>0</v>
      </c>
      <c r="O61" s="57">
        <v>0</v>
      </c>
    </row>
    <row r="62" spans="1:15" ht="31.5" x14ac:dyDescent="0.25">
      <c r="A62" s="48" t="s">
        <v>10</v>
      </c>
      <c r="B62" s="19" t="s">
        <v>1238</v>
      </c>
      <c r="C62" s="93" t="s">
        <v>1239</v>
      </c>
      <c r="D62" s="49">
        <v>4</v>
      </c>
      <c r="E62" s="48">
        <v>3102116</v>
      </c>
      <c r="F62" s="22" t="s">
        <v>1243</v>
      </c>
      <c r="G62" s="55">
        <v>1439419.34</v>
      </c>
      <c r="H62" s="56">
        <v>1439419.34</v>
      </c>
      <c r="I62" s="56">
        <v>0</v>
      </c>
      <c r="J62" s="56">
        <v>0</v>
      </c>
      <c r="K62" s="56">
        <v>0</v>
      </c>
      <c r="L62" s="56">
        <v>0</v>
      </c>
      <c r="M62" s="9">
        <f t="shared" si="6"/>
        <v>1439419.34</v>
      </c>
      <c r="N62" s="9">
        <f t="shared" si="7"/>
        <v>0</v>
      </c>
      <c r="O62" s="57">
        <v>0</v>
      </c>
    </row>
    <row r="63" spans="1:15" ht="21" x14ac:dyDescent="0.25">
      <c r="A63" s="48" t="s">
        <v>1</v>
      </c>
      <c r="B63" s="19" t="s">
        <v>1244</v>
      </c>
      <c r="C63" s="93" t="s">
        <v>1245</v>
      </c>
      <c r="D63" s="49">
        <v>4</v>
      </c>
      <c r="E63" s="48">
        <v>3100341</v>
      </c>
      <c r="F63" s="22" t="s">
        <v>1246</v>
      </c>
      <c r="G63" s="55">
        <v>0</v>
      </c>
      <c r="H63" s="56">
        <v>0</v>
      </c>
      <c r="I63" s="56">
        <v>0</v>
      </c>
      <c r="J63" s="56">
        <v>0</v>
      </c>
      <c r="K63" s="56">
        <v>0</v>
      </c>
      <c r="L63" s="56">
        <v>0</v>
      </c>
      <c r="M63" s="9">
        <f t="shared" si="6"/>
        <v>0</v>
      </c>
      <c r="N63" s="9">
        <f t="shared" si="7"/>
        <v>0</v>
      </c>
      <c r="O63" s="57">
        <v>0</v>
      </c>
    </row>
    <row r="64" spans="1:15" ht="21" x14ac:dyDescent="0.25">
      <c r="A64" s="48" t="s">
        <v>1</v>
      </c>
      <c r="B64" s="19" t="s">
        <v>1244</v>
      </c>
      <c r="C64" s="93" t="s">
        <v>1245</v>
      </c>
      <c r="D64" s="49">
        <v>4</v>
      </c>
      <c r="E64" s="48">
        <v>3100376</v>
      </c>
      <c r="F64" s="22" t="s">
        <v>1247</v>
      </c>
      <c r="G64" s="55">
        <v>0</v>
      </c>
      <c r="H64" s="56">
        <v>0</v>
      </c>
      <c r="I64" s="56">
        <v>0</v>
      </c>
      <c r="J64" s="56">
        <v>0</v>
      </c>
      <c r="K64" s="56">
        <v>0</v>
      </c>
      <c r="L64" s="56">
        <v>0</v>
      </c>
      <c r="M64" s="9">
        <f t="shared" si="6"/>
        <v>0</v>
      </c>
      <c r="N64" s="9">
        <f t="shared" si="7"/>
        <v>0</v>
      </c>
      <c r="O64" s="57">
        <v>0</v>
      </c>
    </row>
    <row r="65" spans="1:15" ht="21" x14ac:dyDescent="0.25">
      <c r="A65" s="48" t="s">
        <v>1</v>
      </c>
      <c r="B65" s="19" t="s">
        <v>1248</v>
      </c>
      <c r="C65" s="93" t="s">
        <v>1249</v>
      </c>
      <c r="D65" s="49">
        <v>4</v>
      </c>
      <c r="E65" s="48">
        <v>3100302</v>
      </c>
      <c r="F65" s="22" t="s">
        <v>1250</v>
      </c>
      <c r="G65" s="55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9">
        <f t="shared" si="6"/>
        <v>0</v>
      </c>
      <c r="N65" s="9">
        <f t="shared" si="7"/>
        <v>0</v>
      </c>
      <c r="O65" s="57">
        <v>0</v>
      </c>
    </row>
    <row r="66" spans="1:15" ht="21" x14ac:dyDescent="0.25">
      <c r="A66" s="48" t="s">
        <v>1</v>
      </c>
      <c r="B66" s="19" t="s">
        <v>1248</v>
      </c>
      <c r="C66" s="93" t="s">
        <v>1249</v>
      </c>
      <c r="D66" s="49">
        <v>4</v>
      </c>
      <c r="E66" s="48">
        <v>3100327</v>
      </c>
      <c r="F66" s="22" t="s">
        <v>1251</v>
      </c>
      <c r="G66" s="55">
        <v>300992.42</v>
      </c>
      <c r="H66" s="56">
        <v>9932.75</v>
      </c>
      <c r="I66" s="56">
        <v>291059.67</v>
      </c>
      <c r="J66" s="56">
        <v>0</v>
      </c>
      <c r="K66" s="56">
        <v>0</v>
      </c>
      <c r="L66" s="56">
        <v>0</v>
      </c>
      <c r="M66" s="9">
        <f t="shared" si="6"/>
        <v>300992.42</v>
      </c>
      <c r="N66" s="9">
        <f t="shared" si="7"/>
        <v>0</v>
      </c>
      <c r="O66" s="57">
        <v>0</v>
      </c>
    </row>
    <row r="67" spans="1:15" ht="21" x14ac:dyDescent="0.25">
      <c r="A67" s="48" t="s">
        <v>1</v>
      </c>
      <c r="B67" s="19" t="s">
        <v>1248</v>
      </c>
      <c r="C67" s="93" t="s">
        <v>1249</v>
      </c>
      <c r="D67" s="49">
        <v>4</v>
      </c>
      <c r="E67" s="48">
        <v>3100388</v>
      </c>
      <c r="F67" s="22" t="s">
        <v>1252</v>
      </c>
      <c r="G67" s="55">
        <v>226072.64</v>
      </c>
      <c r="H67" s="56">
        <v>0</v>
      </c>
      <c r="I67" s="56">
        <v>226072.64</v>
      </c>
      <c r="J67" s="56">
        <v>0</v>
      </c>
      <c r="K67" s="56">
        <v>0</v>
      </c>
      <c r="L67" s="56">
        <v>0</v>
      </c>
      <c r="M67" s="9">
        <f t="shared" si="6"/>
        <v>226072.64</v>
      </c>
      <c r="N67" s="9">
        <f t="shared" si="7"/>
        <v>0</v>
      </c>
      <c r="O67" s="57">
        <v>0</v>
      </c>
    </row>
    <row r="68" spans="1:15" ht="21" x14ac:dyDescent="0.25">
      <c r="A68" s="48" t="s">
        <v>1</v>
      </c>
      <c r="B68" s="19" t="s">
        <v>1253</v>
      </c>
      <c r="C68" s="93" t="s">
        <v>1254</v>
      </c>
      <c r="D68" s="49">
        <v>4</v>
      </c>
      <c r="E68" s="48">
        <v>3100329</v>
      </c>
      <c r="F68" s="22" t="s">
        <v>1255</v>
      </c>
      <c r="G68" s="55">
        <v>0</v>
      </c>
      <c r="H68" s="56">
        <v>0</v>
      </c>
      <c r="I68" s="56">
        <v>0</v>
      </c>
      <c r="J68" s="56">
        <v>0</v>
      </c>
      <c r="K68" s="56">
        <v>0</v>
      </c>
      <c r="L68" s="56">
        <v>0</v>
      </c>
      <c r="M68" s="9">
        <f t="shared" si="6"/>
        <v>0</v>
      </c>
      <c r="N68" s="9">
        <f t="shared" si="7"/>
        <v>0</v>
      </c>
      <c r="O68" s="57">
        <v>0</v>
      </c>
    </row>
    <row r="69" spans="1:15" x14ac:dyDescent="0.25">
      <c r="A69" s="48" t="s">
        <v>1</v>
      </c>
      <c r="B69" s="19" t="s">
        <v>1253</v>
      </c>
      <c r="C69" s="93" t="s">
        <v>1254</v>
      </c>
      <c r="D69" s="49">
        <v>4</v>
      </c>
      <c r="E69" s="48">
        <v>3100407</v>
      </c>
      <c r="F69" s="22" t="s">
        <v>1256</v>
      </c>
      <c r="G69" s="55">
        <v>582.20000000000005</v>
      </c>
      <c r="H69" s="56">
        <v>582.20000000000005</v>
      </c>
      <c r="I69" s="56">
        <v>0</v>
      </c>
      <c r="J69" s="56">
        <v>0</v>
      </c>
      <c r="K69" s="56">
        <v>0</v>
      </c>
      <c r="L69" s="56">
        <v>0</v>
      </c>
      <c r="M69" s="9">
        <f t="shared" si="6"/>
        <v>582.20000000000005</v>
      </c>
      <c r="N69" s="9">
        <f t="shared" si="7"/>
        <v>0</v>
      </c>
      <c r="O69" s="57">
        <v>0</v>
      </c>
    </row>
    <row r="70" spans="1:15" x14ac:dyDescent="0.25">
      <c r="A70" s="48" t="s">
        <v>1</v>
      </c>
      <c r="B70" s="19" t="s">
        <v>1253</v>
      </c>
      <c r="C70" s="93" t="s">
        <v>1254</v>
      </c>
      <c r="D70" s="49">
        <v>4</v>
      </c>
      <c r="E70" s="48">
        <v>3100409</v>
      </c>
      <c r="F70" s="22" t="s">
        <v>1257</v>
      </c>
      <c r="G70" s="55">
        <v>61987.53</v>
      </c>
      <c r="H70" s="56">
        <v>61243.68</v>
      </c>
      <c r="I70" s="56">
        <v>743.85</v>
      </c>
      <c r="J70" s="56">
        <v>0</v>
      </c>
      <c r="K70" s="56">
        <v>0</v>
      </c>
      <c r="L70" s="56">
        <v>0</v>
      </c>
      <c r="M70" s="9">
        <f t="shared" si="6"/>
        <v>61987.53</v>
      </c>
      <c r="N70" s="9">
        <f t="shared" si="7"/>
        <v>0</v>
      </c>
      <c r="O70" s="57">
        <v>0</v>
      </c>
    </row>
    <row r="71" spans="1:15" x14ac:dyDescent="0.25">
      <c r="A71" s="48" t="s">
        <v>1</v>
      </c>
      <c r="B71" s="19" t="s">
        <v>1253</v>
      </c>
      <c r="C71" s="93" t="s">
        <v>1254</v>
      </c>
      <c r="D71" s="49">
        <v>4</v>
      </c>
      <c r="E71" s="48">
        <v>3100415</v>
      </c>
      <c r="F71" s="22" t="s">
        <v>1258</v>
      </c>
      <c r="G71" s="55">
        <v>432893.4</v>
      </c>
      <c r="H71" s="56">
        <v>0</v>
      </c>
      <c r="I71" s="56">
        <v>432893.4</v>
      </c>
      <c r="J71" s="56">
        <v>0</v>
      </c>
      <c r="K71" s="56">
        <v>0</v>
      </c>
      <c r="L71" s="56">
        <v>0</v>
      </c>
      <c r="M71" s="9">
        <f t="shared" si="6"/>
        <v>432893.4</v>
      </c>
      <c r="N71" s="9">
        <f t="shared" si="7"/>
        <v>0</v>
      </c>
      <c r="O71" s="57">
        <v>0</v>
      </c>
    </row>
    <row r="72" spans="1:15" x14ac:dyDescent="0.25">
      <c r="A72" s="48" t="s">
        <v>1</v>
      </c>
      <c r="B72" s="19" t="s">
        <v>1253</v>
      </c>
      <c r="C72" s="93" t="s">
        <v>1254</v>
      </c>
      <c r="D72" s="49">
        <v>4</v>
      </c>
      <c r="E72" s="48">
        <v>3100477</v>
      </c>
      <c r="F72" s="22" t="s">
        <v>1259</v>
      </c>
      <c r="G72" s="55">
        <v>0</v>
      </c>
      <c r="H72" s="56">
        <v>0</v>
      </c>
      <c r="I72" s="56">
        <v>0</v>
      </c>
      <c r="J72" s="56">
        <v>0</v>
      </c>
      <c r="K72" s="56">
        <v>0</v>
      </c>
      <c r="L72" s="56">
        <v>0</v>
      </c>
      <c r="M72" s="9">
        <f t="shared" si="6"/>
        <v>0</v>
      </c>
      <c r="N72" s="9">
        <f t="shared" si="7"/>
        <v>0</v>
      </c>
      <c r="O72" s="57">
        <v>0</v>
      </c>
    </row>
    <row r="73" spans="1:15" x14ac:dyDescent="0.25">
      <c r="A73" s="48" t="s">
        <v>1</v>
      </c>
      <c r="B73" s="19" t="s">
        <v>1253</v>
      </c>
      <c r="C73" s="93" t="s">
        <v>1254</v>
      </c>
      <c r="D73" s="49">
        <v>4</v>
      </c>
      <c r="E73" s="48">
        <v>3100489</v>
      </c>
      <c r="F73" s="22" t="s">
        <v>1260</v>
      </c>
      <c r="G73" s="55">
        <v>6096033.21</v>
      </c>
      <c r="H73" s="56">
        <v>73152.399999999994</v>
      </c>
      <c r="I73" s="56">
        <v>1816617.9</v>
      </c>
      <c r="J73" s="56">
        <v>0</v>
      </c>
      <c r="K73" s="56">
        <v>4206262.91</v>
      </c>
      <c r="L73" s="56">
        <v>0</v>
      </c>
      <c r="M73" s="9">
        <f t="shared" si="6"/>
        <v>6096033.21</v>
      </c>
      <c r="N73" s="9">
        <f t="shared" si="7"/>
        <v>0</v>
      </c>
      <c r="O73" s="57">
        <v>0</v>
      </c>
    </row>
    <row r="74" spans="1:15" ht="21" x14ac:dyDescent="0.25">
      <c r="A74" s="48" t="s">
        <v>1</v>
      </c>
      <c r="B74" s="19" t="s">
        <v>1253</v>
      </c>
      <c r="C74" s="93" t="s">
        <v>1254</v>
      </c>
      <c r="D74" s="49">
        <v>4</v>
      </c>
      <c r="E74" s="48">
        <v>3100492</v>
      </c>
      <c r="F74" s="22" t="s">
        <v>1261</v>
      </c>
      <c r="G74" s="55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9">
        <f t="shared" si="6"/>
        <v>0</v>
      </c>
      <c r="N74" s="9">
        <f t="shared" si="7"/>
        <v>0</v>
      </c>
      <c r="O74" s="57">
        <v>0</v>
      </c>
    </row>
    <row r="75" spans="1:15" ht="21" x14ac:dyDescent="0.25">
      <c r="A75" s="48" t="s">
        <v>1</v>
      </c>
      <c r="B75" s="19" t="s">
        <v>1253</v>
      </c>
      <c r="C75" s="93" t="s">
        <v>1254</v>
      </c>
      <c r="D75" s="49">
        <v>4</v>
      </c>
      <c r="E75" s="48">
        <v>3101815</v>
      </c>
      <c r="F75" s="22" t="s">
        <v>1262</v>
      </c>
      <c r="G75" s="55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9">
        <f t="shared" si="6"/>
        <v>0</v>
      </c>
      <c r="N75" s="9">
        <f t="shared" si="7"/>
        <v>0</v>
      </c>
      <c r="O75" s="57">
        <v>0</v>
      </c>
    </row>
    <row r="76" spans="1:15" x14ac:dyDescent="0.25">
      <c r="A76" s="45" t="s">
        <v>1</v>
      </c>
      <c r="B76" s="44" t="s">
        <v>1263</v>
      </c>
      <c r="C76" s="94" t="s">
        <v>1264</v>
      </c>
      <c r="D76" s="46">
        <v>4</v>
      </c>
      <c r="E76" s="17" t="s">
        <v>1</v>
      </c>
      <c r="F76" s="18" t="s">
        <v>1</v>
      </c>
      <c r="G76" s="43" t="s">
        <v>1</v>
      </c>
      <c r="H76" s="47" t="s">
        <v>1</v>
      </c>
      <c r="I76" s="47" t="s">
        <v>1</v>
      </c>
      <c r="J76" s="47" t="s">
        <v>1</v>
      </c>
      <c r="K76" s="47" t="s">
        <v>1</v>
      </c>
      <c r="L76" s="47" t="s">
        <v>1</v>
      </c>
      <c r="M76" s="47" t="s">
        <v>1</v>
      </c>
      <c r="N76" s="47" t="s">
        <v>1</v>
      </c>
      <c r="O76" s="47" t="s">
        <v>1</v>
      </c>
    </row>
    <row r="77" spans="1:15" x14ac:dyDescent="0.25">
      <c r="A77" s="48" t="s">
        <v>1</v>
      </c>
      <c r="B77" s="19" t="s">
        <v>1265</v>
      </c>
      <c r="C77" s="93" t="s">
        <v>1266</v>
      </c>
      <c r="D77" s="49">
        <v>4</v>
      </c>
      <c r="E77" s="48">
        <v>3102104</v>
      </c>
      <c r="F77" s="22" t="s">
        <v>1267</v>
      </c>
      <c r="G77" s="55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9">
        <f>H77+I77+J77+K77+L77</f>
        <v>0</v>
      </c>
      <c r="N77" s="9">
        <f>G77-M77</f>
        <v>0</v>
      </c>
      <c r="O77" s="57">
        <v>0</v>
      </c>
    </row>
    <row r="78" spans="1:15" x14ac:dyDescent="0.25">
      <c r="A78" s="48" t="s">
        <v>1</v>
      </c>
      <c r="B78" s="19" t="s">
        <v>1268</v>
      </c>
      <c r="C78" s="93" t="s">
        <v>1269</v>
      </c>
      <c r="D78" s="49">
        <v>4</v>
      </c>
      <c r="E78" s="48">
        <v>3100453</v>
      </c>
      <c r="F78" s="22" t="s">
        <v>1270</v>
      </c>
      <c r="G78" s="55">
        <v>23516.77</v>
      </c>
      <c r="H78" s="56">
        <v>0</v>
      </c>
      <c r="I78" s="56">
        <v>0</v>
      </c>
      <c r="J78" s="56">
        <v>0</v>
      </c>
      <c r="K78" s="56">
        <v>23516.77</v>
      </c>
      <c r="L78" s="56">
        <v>0</v>
      </c>
      <c r="M78" s="9">
        <f>H78+I78+J78+K78+L78</f>
        <v>23516.77</v>
      </c>
      <c r="N78" s="9">
        <f>G78-M78</f>
        <v>0</v>
      </c>
      <c r="O78" s="57">
        <v>0</v>
      </c>
    </row>
    <row r="79" spans="1:15" x14ac:dyDescent="0.25">
      <c r="A79" s="48" t="s">
        <v>1</v>
      </c>
      <c r="B79" s="19" t="s">
        <v>1268</v>
      </c>
      <c r="C79" s="93" t="s">
        <v>1269</v>
      </c>
      <c r="D79" s="49">
        <v>4</v>
      </c>
      <c r="E79" s="48">
        <v>3100457</v>
      </c>
      <c r="F79" s="22" t="s">
        <v>1271</v>
      </c>
      <c r="G79" s="55">
        <v>16396.169999999998</v>
      </c>
      <c r="H79" s="56">
        <v>377.11</v>
      </c>
      <c r="I79" s="56">
        <v>4312.1899999999996</v>
      </c>
      <c r="J79" s="56">
        <v>1213.32</v>
      </c>
      <c r="K79" s="56">
        <v>10493.55</v>
      </c>
      <c r="L79" s="56">
        <v>0</v>
      </c>
      <c r="M79" s="9">
        <f>H79+I79+J79+K79+L79</f>
        <v>16396.169999999998</v>
      </c>
      <c r="N79" s="9">
        <f>G79-M79</f>
        <v>0</v>
      </c>
      <c r="O79" s="57">
        <v>0</v>
      </c>
    </row>
    <row r="80" spans="1:15" ht="21" x14ac:dyDescent="0.25">
      <c r="A80" s="48" t="s">
        <v>1</v>
      </c>
      <c r="B80" s="19" t="s">
        <v>1268</v>
      </c>
      <c r="C80" s="93" t="s">
        <v>1269</v>
      </c>
      <c r="D80" s="49">
        <v>4</v>
      </c>
      <c r="E80" s="48">
        <v>3100458</v>
      </c>
      <c r="F80" s="22" t="s">
        <v>1272</v>
      </c>
      <c r="G80" s="55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9">
        <f>H80+I80+J80+K80+L80</f>
        <v>0</v>
      </c>
      <c r="N80" s="9">
        <f>G80-M80</f>
        <v>0</v>
      </c>
      <c r="O80" s="57">
        <v>0</v>
      </c>
    </row>
    <row r="81" spans="1:15" ht="21" x14ac:dyDescent="0.25">
      <c r="A81" s="45" t="s">
        <v>1</v>
      </c>
      <c r="B81" s="44" t="s">
        <v>1273</v>
      </c>
      <c r="C81" s="94" t="s">
        <v>1274</v>
      </c>
      <c r="D81" s="46">
        <v>4</v>
      </c>
      <c r="E81" s="17" t="s">
        <v>1</v>
      </c>
      <c r="F81" s="18" t="s">
        <v>1</v>
      </c>
      <c r="G81" s="43" t="s">
        <v>1</v>
      </c>
      <c r="H81" s="47" t="s">
        <v>1</v>
      </c>
      <c r="I81" s="47" t="s">
        <v>1</v>
      </c>
      <c r="J81" s="47" t="s">
        <v>1</v>
      </c>
      <c r="K81" s="47" t="s">
        <v>1</v>
      </c>
      <c r="L81" s="47" t="s">
        <v>1</v>
      </c>
      <c r="M81" s="47" t="s">
        <v>1</v>
      </c>
      <c r="N81" s="47" t="s">
        <v>1</v>
      </c>
      <c r="O81" s="47" t="s">
        <v>1</v>
      </c>
    </row>
    <row r="82" spans="1:15" ht="21" x14ac:dyDescent="0.25">
      <c r="A82" s="48" t="s">
        <v>1</v>
      </c>
      <c r="B82" s="19" t="s">
        <v>1273</v>
      </c>
      <c r="C82" s="93" t="s">
        <v>1274</v>
      </c>
      <c r="D82" s="49">
        <v>4</v>
      </c>
      <c r="E82" s="48">
        <v>3100203</v>
      </c>
      <c r="F82" s="22" t="s">
        <v>1275</v>
      </c>
      <c r="G82" s="55">
        <v>4219661.07</v>
      </c>
      <c r="H82" s="56">
        <v>2084512.57</v>
      </c>
      <c r="I82" s="56">
        <v>215202.71</v>
      </c>
      <c r="J82" s="56">
        <v>8439.32</v>
      </c>
      <c r="K82" s="56">
        <v>1911506.47</v>
      </c>
      <c r="L82" s="56">
        <v>0</v>
      </c>
      <c r="M82" s="9">
        <f>H82+I82+J82+K82+L82</f>
        <v>4219661.07</v>
      </c>
      <c r="N82" s="9">
        <f>G82-M82</f>
        <v>0</v>
      </c>
      <c r="O82" s="57">
        <v>0</v>
      </c>
    </row>
    <row r="83" spans="1:15" ht="21" x14ac:dyDescent="0.25">
      <c r="A83" s="48" t="s">
        <v>1</v>
      </c>
      <c r="B83" s="19" t="s">
        <v>1273</v>
      </c>
      <c r="C83" s="93" t="s">
        <v>1274</v>
      </c>
      <c r="D83" s="49">
        <v>4</v>
      </c>
      <c r="E83" s="48">
        <v>3100256</v>
      </c>
      <c r="F83" s="22" t="s">
        <v>1276</v>
      </c>
      <c r="G83" s="55">
        <v>0</v>
      </c>
      <c r="H83" s="56">
        <v>0</v>
      </c>
      <c r="I83" s="56">
        <v>0</v>
      </c>
      <c r="J83" s="56">
        <v>0</v>
      </c>
      <c r="K83" s="56">
        <v>0</v>
      </c>
      <c r="L83" s="56">
        <v>0</v>
      </c>
      <c r="M83" s="9">
        <f>H83+I83+J83+K83+L83</f>
        <v>0</v>
      </c>
      <c r="N83" s="9">
        <f>G83-M83</f>
        <v>0</v>
      </c>
      <c r="O83" s="57">
        <v>0</v>
      </c>
    </row>
    <row r="84" spans="1:15" x14ac:dyDescent="0.25">
      <c r="A84" s="45" t="s">
        <v>1</v>
      </c>
      <c r="B84" s="44" t="s">
        <v>1277</v>
      </c>
      <c r="C84" s="94" t="s">
        <v>1278</v>
      </c>
      <c r="D84" s="46">
        <v>4</v>
      </c>
      <c r="E84" s="17" t="s">
        <v>1</v>
      </c>
      <c r="F84" s="18" t="s">
        <v>1</v>
      </c>
      <c r="G84" s="43" t="s">
        <v>1</v>
      </c>
      <c r="H84" s="47" t="s">
        <v>1</v>
      </c>
      <c r="I84" s="47" t="s">
        <v>1</v>
      </c>
      <c r="J84" s="47" t="s">
        <v>1</v>
      </c>
      <c r="K84" s="47" t="s">
        <v>1</v>
      </c>
      <c r="L84" s="47" t="s">
        <v>1</v>
      </c>
      <c r="M84" s="47" t="s">
        <v>1</v>
      </c>
      <c r="N84" s="47" t="s">
        <v>1</v>
      </c>
      <c r="O84" s="47" t="s">
        <v>1</v>
      </c>
    </row>
    <row r="85" spans="1:15" x14ac:dyDescent="0.25">
      <c r="A85" s="48" t="s">
        <v>1</v>
      </c>
      <c r="B85" s="19" t="s">
        <v>1277</v>
      </c>
      <c r="C85" s="93" t="s">
        <v>1278</v>
      </c>
      <c r="D85" s="49">
        <v>4</v>
      </c>
      <c r="E85" s="48">
        <v>3100504</v>
      </c>
      <c r="F85" s="22" t="s">
        <v>1279</v>
      </c>
      <c r="G85" s="55">
        <v>6676423.4500000002</v>
      </c>
      <c r="H85" s="56">
        <v>4253549.38</v>
      </c>
      <c r="I85" s="56">
        <v>310453.69</v>
      </c>
      <c r="J85" s="56">
        <v>0</v>
      </c>
      <c r="K85" s="56">
        <v>2112420.38</v>
      </c>
      <c r="L85" s="56">
        <v>0</v>
      </c>
      <c r="M85" s="9">
        <f>H85+I85+J85+K85+L85</f>
        <v>6676423.4500000002</v>
      </c>
      <c r="N85" s="9">
        <f>G85-M85</f>
        <v>0</v>
      </c>
      <c r="O85" s="57">
        <v>0</v>
      </c>
    </row>
    <row r="86" spans="1:15" x14ac:dyDescent="0.25">
      <c r="A86" s="48" t="s">
        <v>1</v>
      </c>
      <c r="B86" s="19" t="s">
        <v>1277</v>
      </c>
      <c r="C86" s="93" t="s">
        <v>1278</v>
      </c>
      <c r="D86" s="49">
        <v>4</v>
      </c>
      <c r="E86" s="48">
        <v>3100509</v>
      </c>
      <c r="F86" s="22" t="s">
        <v>1280</v>
      </c>
      <c r="G86" s="55">
        <v>2394317.2400000002</v>
      </c>
      <c r="H86" s="56">
        <v>0</v>
      </c>
      <c r="I86" s="56">
        <v>2394317.2400000002</v>
      </c>
      <c r="J86" s="56">
        <v>0</v>
      </c>
      <c r="K86" s="56">
        <v>0</v>
      </c>
      <c r="L86" s="56">
        <v>0</v>
      </c>
      <c r="M86" s="9">
        <f>H86+I86+J86+K86+L86</f>
        <v>2394317.2400000002</v>
      </c>
      <c r="N86" s="9">
        <f>G86-M86</f>
        <v>0</v>
      </c>
      <c r="O86" s="57">
        <v>0</v>
      </c>
    </row>
    <row r="87" spans="1:15" x14ac:dyDescent="0.25">
      <c r="A87" s="48" t="s">
        <v>1</v>
      </c>
      <c r="B87" s="19" t="s">
        <v>1277</v>
      </c>
      <c r="C87" s="93" t="s">
        <v>1278</v>
      </c>
      <c r="D87" s="49">
        <v>4</v>
      </c>
      <c r="E87" s="48">
        <v>3100510</v>
      </c>
      <c r="F87" s="22" t="s">
        <v>1281</v>
      </c>
      <c r="G87" s="55">
        <v>6739.2</v>
      </c>
      <c r="H87" s="56">
        <v>0</v>
      </c>
      <c r="I87" s="56">
        <v>6739.2</v>
      </c>
      <c r="J87" s="56">
        <v>0</v>
      </c>
      <c r="K87" s="56">
        <v>0</v>
      </c>
      <c r="L87" s="56">
        <v>0</v>
      </c>
      <c r="M87" s="9">
        <f>H87+I87+J87+K87+L87</f>
        <v>6739.2</v>
      </c>
      <c r="N87" s="9">
        <f>G87-M87</f>
        <v>0</v>
      </c>
      <c r="O87" s="57">
        <v>0</v>
      </c>
    </row>
    <row r="88" spans="1:15" ht="21" x14ac:dyDescent="0.25">
      <c r="A88" s="48" t="s">
        <v>1</v>
      </c>
      <c r="B88" s="19" t="s">
        <v>1277</v>
      </c>
      <c r="C88" s="93" t="s">
        <v>1278</v>
      </c>
      <c r="D88" s="49">
        <v>4</v>
      </c>
      <c r="E88" s="48">
        <v>3100511</v>
      </c>
      <c r="F88" s="22" t="s">
        <v>1282</v>
      </c>
      <c r="G88" s="55">
        <v>25623.7</v>
      </c>
      <c r="H88" s="56">
        <v>0</v>
      </c>
      <c r="I88" s="56">
        <v>25623.7</v>
      </c>
      <c r="J88" s="56">
        <v>0</v>
      </c>
      <c r="K88" s="56">
        <v>0</v>
      </c>
      <c r="L88" s="56">
        <v>0</v>
      </c>
      <c r="M88" s="9">
        <f>H88+I88+J88+K88+L88</f>
        <v>25623.7</v>
      </c>
      <c r="N88" s="9">
        <f>G88-M88</f>
        <v>0</v>
      </c>
      <c r="O88" s="57">
        <v>0</v>
      </c>
    </row>
    <row r="89" spans="1:15" x14ac:dyDescent="0.25">
      <c r="A89" s="45" t="s">
        <v>1</v>
      </c>
      <c r="B89" s="44" t="s">
        <v>1283</v>
      </c>
      <c r="C89" s="94" t="s">
        <v>1284</v>
      </c>
      <c r="D89" s="46">
        <v>4</v>
      </c>
      <c r="E89" s="17" t="s">
        <v>1</v>
      </c>
      <c r="F89" s="18" t="s">
        <v>1</v>
      </c>
      <c r="G89" s="43" t="s">
        <v>1</v>
      </c>
      <c r="H89" s="47" t="s">
        <v>1</v>
      </c>
      <c r="I89" s="47" t="s">
        <v>1</v>
      </c>
      <c r="J89" s="47" t="s">
        <v>1</v>
      </c>
      <c r="K89" s="47" t="s">
        <v>1</v>
      </c>
      <c r="L89" s="47" t="s">
        <v>1</v>
      </c>
      <c r="M89" s="47" t="s">
        <v>1</v>
      </c>
      <c r="N89" s="47" t="s">
        <v>1</v>
      </c>
      <c r="O89" s="47" t="s">
        <v>1</v>
      </c>
    </row>
    <row r="90" spans="1:15" x14ac:dyDescent="0.25">
      <c r="A90" s="48" t="s">
        <v>1</v>
      </c>
      <c r="B90" s="19" t="s">
        <v>1283</v>
      </c>
      <c r="C90" s="93" t="s">
        <v>1284</v>
      </c>
      <c r="D90" s="49">
        <v>4</v>
      </c>
      <c r="E90" s="48">
        <v>3100505</v>
      </c>
      <c r="F90" s="22" t="s">
        <v>1285</v>
      </c>
      <c r="G90" s="55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9">
        <f>H90+I90+J90+K90+L90</f>
        <v>0</v>
      </c>
      <c r="N90" s="9">
        <f>G90-M90</f>
        <v>0</v>
      </c>
      <c r="O90" s="57">
        <v>0</v>
      </c>
    </row>
    <row r="91" spans="1:15" x14ac:dyDescent="0.25">
      <c r="A91" s="45" t="s">
        <v>1</v>
      </c>
      <c r="B91" s="44" t="s">
        <v>1286</v>
      </c>
      <c r="C91" s="94" t="s">
        <v>1287</v>
      </c>
      <c r="D91" s="46">
        <v>4</v>
      </c>
      <c r="E91" s="17" t="s">
        <v>1</v>
      </c>
      <c r="F91" s="18" t="s">
        <v>1</v>
      </c>
      <c r="G91" s="43" t="s">
        <v>1</v>
      </c>
      <c r="H91" s="43" t="s">
        <v>1</v>
      </c>
      <c r="I91" s="43" t="s">
        <v>1</v>
      </c>
      <c r="J91" s="43" t="s">
        <v>1</v>
      </c>
      <c r="K91" s="43" t="s">
        <v>1</v>
      </c>
      <c r="L91" s="43" t="s">
        <v>1</v>
      </c>
      <c r="M91" s="43" t="s">
        <v>1</v>
      </c>
      <c r="N91" s="43" t="s">
        <v>1</v>
      </c>
      <c r="O91" s="43" t="s">
        <v>1</v>
      </c>
    </row>
    <row r="92" spans="1:15" x14ac:dyDescent="0.25">
      <c r="A92" s="48" t="s">
        <v>1</v>
      </c>
      <c r="B92" s="19" t="s">
        <v>1286</v>
      </c>
      <c r="C92" s="93" t="s">
        <v>1287</v>
      </c>
      <c r="D92" s="49">
        <v>4</v>
      </c>
      <c r="E92" s="48">
        <v>3100508</v>
      </c>
      <c r="F92" s="22" t="s">
        <v>1288</v>
      </c>
      <c r="G92" s="55">
        <v>0</v>
      </c>
      <c r="H92" s="56">
        <v>0</v>
      </c>
      <c r="I92" s="56">
        <v>0</v>
      </c>
      <c r="J92" s="56">
        <v>0</v>
      </c>
      <c r="K92" s="56">
        <v>0</v>
      </c>
      <c r="L92" s="56">
        <v>0</v>
      </c>
      <c r="M92" s="9">
        <f>H92+I92+J92+K92+L92</f>
        <v>0</v>
      </c>
      <c r="N92" s="9">
        <f>G92-M92</f>
        <v>0</v>
      </c>
      <c r="O92" s="57">
        <v>0</v>
      </c>
    </row>
    <row r="93" spans="1:15" ht="21" x14ac:dyDescent="0.25">
      <c r="A93" s="45" t="s">
        <v>1</v>
      </c>
      <c r="B93" s="44" t="s">
        <v>1289</v>
      </c>
      <c r="C93" s="94" t="s">
        <v>1290</v>
      </c>
      <c r="D93" s="46">
        <v>4</v>
      </c>
      <c r="E93" s="17" t="s">
        <v>1</v>
      </c>
      <c r="F93" s="18" t="s">
        <v>1</v>
      </c>
      <c r="G93" s="43" t="s">
        <v>1</v>
      </c>
      <c r="H93" s="47" t="s">
        <v>1</v>
      </c>
      <c r="I93" s="47" t="s">
        <v>1</v>
      </c>
      <c r="J93" s="47" t="s">
        <v>1</v>
      </c>
      <c r="K93" s="47" t="s">
        <v>1</v>
      </c>
      <c r="L93" s="47" t="s">
        <v>1</v>
      </c>
      <c r="M93" s="47" t="s">
        <v>1</v>
      </c>
      <c r="N93" s="47" t="s">
        <v>1</v>
      </c>
      <c r="O93" s="47" t="s">
        <v>1</v>
      </c>
    </row>
    <row r="94" spans="1:15" x14ac:dyDescent="0.25">
      <c r="A94" s="48" t="s">
        <v>1</v>
      </c>
      <c r="B94" s="19" t="s">
        <v>1289</v>
      </c>
      <c r="C94" s="93" t="s">
        <v>1290</v>
      </c>
      <c r="D94" s="49">
        <v>4</v>
      </c>
      <c r="E94" s="48">
        <v>3300106</v>
      </c>
      <c r="F94" s="22" t="s">
        <v>1291</v>
      </c>
      <c r="G94" s="55">
        <v>224952.56</v>
      </c>
      <c r="H94" s="56">
        <v>0</v>
      </c>
      <c r="I94" s="56">
        <v>0</v>
      </c>
      <c r="J94" s="56">
        <v>0</v>
      </c>
      <c r="K94" s="56">
        <v>224952.56</v>
      </c>
      <c r="L94" s="56">
        <v>0</v>
      </c>
      <c r="M94" s="9">
        <f>H94+I94+J94+K94+L94</f>
        <v>224952.56</v>
      </c>
      <c r="N94" s="9">
        <f>G94-M94</f>
        <v>0</v>
      </c>
      <c r="O94" s="57">
        <v>0</v>
      </c>
    </row>
    <row r="95" spans="1:15" x14ac:dyDescent="0.25">
      <c r="A95" s="51" t="s">
        <v>1</v>
      </c>
      <c r="B95" s="8">
        <v>0</v>
      </c>
      <c r="C95" s="115">
        <v>0</v>
      </c>
      <c r="D95" s="28" t="s">
        <v>391</v>
      </c>
      <c r="E95" s="29" t="s">
        <v>373</v>
      </c>
      <c r="F95" s="30" t="s">
        <v>1292</v>
      </c>
      <c r="G95" s="9" t="e">
        <f t="shared" ref="G95:L95" si="8">G8+G9+G10+G11+G12+G13+G14+G15+G16+G17+G19+G20+G21+G22+G23+G24+G25+G26+G27+G28+G29+G30+G31+G32+G33+G34+G35+G36+G37+G38+G39+G40+G41+G42+G43+G45+G46+G47+G48+G49+G50+G51+G52+G53+G54+G55+G56+G57+G59+G60+G61+G62+G63+G64+G65+G66+G67+G68+G69+G70+G71+G72+G73+G74+G75+G77+G78+G79+G80+G82+G83+G85+G86+G87+G88+G90+G91+G92+G94</f>
        <v>#VALUE!</v>
      </c>
      <c r="H95" s="9" t="e">
        <f t="shared" si="8"/>
        <v>#VALUE!</v>
      </c>
      <c r="I95" s="9" t="e">
        <f t="shared" si="8"/>
        <v>#VALUE!</v>
      </c>
      <c r="J95" s="9" t="e">
        <f t="shared" si="8"/>
        <v>#VALUE!</v>
      </c>
      <c r="K95" s="9" t="e">
        <f t="shared" si="8"/>
        <v>#VALUE!</v>
      </c>
      <c r="L95" s="9" t="e">
        <f t="shared" si="8"/>
        <v>#VALUE!</v>
      </c>
      <c r="M95" s="9" t="e">
        <f>H95+I95+J95+K95+L95</f>
        <v>#VALUE!</v>
      </c>
      <c r="N95" s="9" t="e">
        <f>G95-M95</f>
        <v>#VALUE!</v>
      </c>
      <c r="O95" s="66" t="e">
        <f>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80+O81+O82+O83+O84+O85+O86+O87+O88+O89+O90+O91+O92+O93+O94</f>
        <v>#VALUE!</v>
      </c>
    </row>
  </sheetData>
  <mergeCells count="3">
    <mergeCell ref="B3:D3"/>
    <mergeCell ref="E3:F3"/>
    <mergeCell ref="H4:L4"/>
  </mergeCells>
  <pageMargins left="0.11811023622047245" right="0.11811023622047245" top="0.35433070866141736" bottom="0.35433070866141736" header="0.31496062992125984" footer="0.11811023622047245"/>
  <pageSetup paperSize="9" scale="65" fitToHeight="5" orientation="landscape" r:id="rId1"/>
  <headerFooter>
    <oddFooter>&amp;C&amp;F/&amp;A&amp;R&amp;P/&amp;N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167D7-6F4F-4F18-BB32-2CCE1BB3BEFF}">
  <sheetPr>
    <pageSetUpPr fitToPage="1"/>
  </sheetPr>
  <dimension ref="A1:O80"/>
  <sheetViews>
    <sheetView topLeftCell="A52" workbookViewId="0">
      <selection activeCell="D18" sqref="D18"/>
    </sheetView>
  </sheetViews>
  <sheetFormatPr defaultRowHeight="15" x14ac:dyDescent="0.25"/>
  <cols>
    <col min="1" max="1" width="4.5703125" style="1" bestFit="1" customWidth="1"/>
    <col min="2" max="2" width="8" style="1" customWidth="1"/>
    <col min="3" max="3" width="47" style="3" customWidth="1"/>
    <col min="4" max="4" width="6.42578125" style="1" bestFit="1" customWidth="1"/>
    <col min="5" max="5" width="8.140625" style="1" bestFit="1" customWidth="1"/>
    <col min="6" max="6" width="50.5703125" style="3" customWidth="1"/>
    <col min="7" max="8" width="13" style="1" bestFit="1" customWidth="1"/>
    <col min="9" max="9" width="12" style="1" bestFit="1" customWidth="1"/>
    <col min="10" max="10" width="11.28515625" style="1" bestFit="1" customWidth="1"/>
    <col min="11" max="11" width="13" style="1" bestFit="1" customWidth="1"/>
    <col min="12" max="12" width="10.7109375" style="1" bestFit="1" customWidth="1"/>
    <col min="13" max="13" width="13" style="1" bestFit="1" customWidth="1"/>
    <col min="14" max="14" width="9.5703125" style="1" bestFit="1" customWidth="1"/>
    <col min="15" max="15" width="9" style="1" bestFit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1293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8" t="s">
        <v>19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15" t="s">
        <v>1</v>
      </c>
      <c r="N3" s="15" t="s">
        <v>1</v>
      </c>
      <c r="O3" s="15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15" t="s">
        <v>1</v>
      </c>
      <c r="N4" s="15" t="s">
        <v>1</v>
      </c>
      <c r="O4" s="15" t="s">
        <v>1</v>
      </c>
    </row>
    <row r="5" spans="1:15" x14ac:dyDescent="0.25">
      <c r="A5" s="42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1139</v>
      </c>
      <c r="N5" s="9" t="s">
        <v>15</v>
      </c>
      <c r="O5" s="9" t="s">
        <v>25</v>
      </c>
    </row>
    <row r="6" spans="1:15" x14ac:dyDescent="0.25">
      <c r="A6" s="42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15" t="s">
        <v>1</v>
      </c>
      <c r="O6" s="15" t="s">
        <v>1</v>
      </c>
    </row>
    <row r="7" spans="1:15" x14ac:dyDescent="0.25">
      <c r="A7" s="45" t="s">
        <v>1</v>
      </c>
      <c r="B7" s="44" t="s">
        <v>1294</v>
      </c>
      <c r="C7" s="94" t="s">
        <v>1295</v>
      </c>
      <c r="D7" s="46">
        <v>5</v>
      </c>
      <c r="E7" s="17" t="s">
        <v>1</v>
      </c>
      <c r="F7" s="18" t="s">
        <v>1</v>
      </c>
      <c r="G7" s="43" t="s">
        <v>1</v>
      </c>
      <c r="H7" s="47" t="s">
        <v>1</v>
      </c>
      <c r="I7" s="47" t="s">
        <v>1</v>
      </c>
      <c r="J7" s="47" t="s">
        <v>1</v>
      </c>
      <c r="K7" s="47" t="s">
        <v>1</v>
      </c>
      <c r="L7" s="47" t="s">
        <v>1</v>
      </c>
      <c r="M7" s="47" t="s">
        <v>1</v>
      </c>
      <c r="N7" s="47" t="s">
        <v>1</v>
      </c>
      <c r="O7" s="47" t="s">
        <v>1</v>
      </c>
    </row>
    <row r="8" spans="1:15" x14ac:dyDescent="0.25">
      <c r="A8" s="48" t="s">
        <v>1</v>
      </c>
      <c r="B8" s="19" t="s">
        <v>1296</v>
      </c>
      <c r="C8" s="93" t="s">
        <v>1297</v>
      </c>
      <c r="D8" s="49">
        <v>5</v>
      </c>
      <c r="E8" s="21">
        <v>3101102</v>
      </c>
      <c r="F8" s="22" t="s">
        <v>1298</v>
      </c>
      <c r="G8" s="23">
        <v>2086290.86</v>
      </c>
      <c r="H8" s="24">
        <v>1975717.45</v>
      </c>
      <c r="I8" s="24">
        <v>106400.83</v>
      </c>
      <c r="J8" s="24">
        <v>0</v>
      </c>
      <c r="K8" s="24">
        <v>4172.58</v>
      </c>
      <c r="L8" s="24">
        <v>0</v>
      </c>
      <c r="M8" s="31">
        <f t="shared" ref="M8:M58" si="0">H8+I8+J8+K8+L8</f>
        <v>2086290.86</v>
      </c>
      <c r="N8" s="31">
        <f t="shared" ref="N8:N58" si="1">G8-M8</f>
        <v>0</v>
      </c>
      <c r="O8" s="50">
        <v>0</v>
      </c>
    </row>
    <row r="9" spans="1:15" x14ac:dyDescent="0.25">
      <c r="A9" s="48" t="s">
        <v>1</v>
      </c>
      <c r="B9" s="19" t="s">
        <v>1299</v>
      </c>
      <c r="C9" s="93" t="s">
        <v>1300</v>
      </c>
      <c r="D9" s="49">
        <v>5</v>
      </c>
      <c r="E9" s="21">
        <v>3101103</v>
      </c>
      <c r="F9" s="22" t="s">
        <v>1301</v>
      </c>
      <c r="G9" s="23">
        <v>5969720.9299999997</v>
      </c>
      <c r="H9" s="24">
        <v>5957287.4800000004</v>
      </c>
      <c r="I9" s="24">
        <v>5969.72</v>
      </c>
      <c r="J9" s="24">
        <v>0</v>
      </c>
      <c r="K9" s="24">
        <v>0</v>
      </c>
      <c r="L9" s="24">
        <v>6463.73</v>
      </c>
      <c r="M9" s="31">
        <f t="shared" si="0"/>
        <v>5969720.9300000006</v>
      </c>
      <c r="N9" s="31">
        <f t="shared" si="1"/>
        <v>0</v>
      </c>
      <c r="O9" s="50">
        <v>0</v>
      </c>
    </row>
    <row r="10" spans="1:15" x14ac:dyDescent="0.25">
      <c r="A10" s="48" t="s">
        <v>1</v>
      </c>
      <c r="B10" s="19" t="s">
        <v>1299</v>
      </c>
      <c r="C10" s="93" t="s">
        <v>1300</v>
      </c>
      <c r="D10" s="49">
        <v>5</v>
      </c>
      <c r="E10" s="21">
        <v>3101104</v>
      </c>
      <c r="F10" s="22" t="s">
        <v>1302</v>
      </c>
      <c r="G10" s="23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31">
        <f t="shared" si="0"/>
        <v>0</v>
      </c>
      <c r="N10" s="31">
        <f t="shared" si="1"/>
        <v>0</v>
      </c>
      <c r="O10" s="50">
        <v>0</v>
      </c>
    </row>
    <row r="11" spans="1:15" x14ac:dyDescent="0.25">
      <c r="A11" s="48" t="s">
        <v>1</v>
      </c>
      <c r="B11" s="19" t="s">
        <v>1303</v>
      </c>
      <c r="C11" s="93" t="s">
        <v>1304</v>
      </c>
      <c r="D11" s="49">
        <v>5</v>
      </c>
      <c r="E11" s="21">
        <v>3101106</v>
      </c>
      <c r="F11" s="22" t="s">
        <v>1305</v>
      </c>
      <c r="G11" s="23">
        <v>820784.62</v>
      </c>
      <c r="H11" s="24">
        <v>400542.89</v>
      </c>
      <c r="I11" s="24">
        <v>27085.9</v>
      </c>
      <c r="J11" s="24">
        <v>0</v>
      </c>
      <c r="K11" s="24">
        <v>393155.83</v>
      </c>
      <c r="L11" s="24">
        <v>0</v>
      </c>
      <c r="M11" s="31">
        <f t="shared" si="0"/>
        <v>820784.62000000011</v>
      </c>
      <c r="N11" s="31">
        <f t="shared" si="1"/>
        <v>0</v>
      </c>
      <c r="O11" s="50">
        <v>0</v>
      </c>
    </row>
    <row r="12" spans="1:15" x14ac:dyDescent="0.25">
      <c r="A12" s="48" t="s">
        <v>1</v>
      </c>
      <c r="B12" s="19" t="s">
        <v>1306</v>
      </c>
      <c r="C12" s="93" t="s">
        <v>1307</v>
      </c>
      <c r="D12" s="49">
        <v>5</v>
      </c>
      <c r="E12" s="21">
        <v>3101105</v>
      </c>
      <c r="F12" s="22" t="s">
        <v>1308</v>
      </c>
      <c r="G12" s="23">
        <v>1114279.26</v>
      </c>
      <c r="H12" s="24">
        <v>938223.14</v>
      </c>
      <c r="I12" s="24">
        <v>176056.12</v>
      </c>
      <c r="J12" s="24">
        <v>0</v>
      </c>
      <c r="K12" s="24">
        <v>0</v>
      </c>
      <c r="L12" s="24">
        <v>0</v>
      </c>
      <c r="M12" s="31">
        <f t="shared" si="0"/>
        <v>1114279.26</v>
      </c>
      <c r="N12" s="31">
        <f t="shared" si="1"/>
        <v>0</v>
      </c>
      <c r="O12" s="50">
        <v>0</v>
      </c>
    </row>
    <row r="13" spans="1:15" x14ac:dyDescent="0.25">
      <c r="A13" s="48" t="s">
        <v>1</v>
      </c>
      <c r="B13" s="19" t="s">
        <v>1309</v>
      </c>
      <c r="C13" s="93" t="s">
        <v>1310</v>
      </c>
      <c r="D13" s="49">
        <v>5</v>
      </c>
      <c r="E13" s="21">
        <v>3101107</v>
      </c>
      <c r="F13" s="22" t="s">
        <v>1311</v>
      </c>
      <c r="G13" s="23">
        <v>8347982.0300000003</v>
      </c>
      <c r="H13" s="24">
        <v>7287788.3099999996</v>
      </c>
      <c r="I13" s="24">
        <v>834798.2</v>
      </c>
      <c r="J13" s="24">
        <v>33391.93</v>
      </c>
      <c r="K13" s="24">
        <v>182964.79</v>
      </c>
      <c r="L13" s="24">
        <v>9038.7999999999993</v>
      </c>
      <c r="M13" s="31">
        <f t="shared" si="0"/>
        <v>8347982.0299999993</v>
      </c>
      <c r="N13" s="31">
        <f t="shared" si="1"/>
        <v>0</v>
      </c>
      <c r="O13" s="50">
        <v>0</v>
      </c>
    </row>
    <row r="14" spans="1:15" x14ac:dyDescent="0.25">
      <c r="A14" s="48" t="s">
        <v>1</v>
      </c>
      <c r="B14" s="19" t="s">
        <v>1312</v>
      </c>
      <c r="C14" s="93" t="s">
        <v>1313</v>
      </c>
      <c r="D14" s="49">
        <v>5</v>
      </c>
      <c r="E14" s="21">
        <v>3101101</v>
      </c>
      <c r="F14" s="22" t="s">
        <v>1314</v>
      </c>
      <c r="G14" s="23">
        <v>696269.74</v>
      </c>
      <c r="H14" s="24">
        <v>181030.13</v>
      </c>
      <c r="I14" s="24">
        <v>0</v>
      </c>
      <c r="J14" s="24">
        <v>0</v>
      </c>
      <c r="K14" s="24">
        <v>515239.61</v>
      </c>
      <c r="L14" s="24">
        <v>0</v>
      </c>
      <c r="M14" s="31">
        <f t="shared" si="0"/>
        <v>696269.74</v>
      </c>
      <c r="N14" s="31">
        <f t="shared" si="1"/>
        <v>0</v>
      </c>
      <c r="O14" s="50">
        <v>0</v>
      </c>
    </row>
    <row r="15" spans="1:15" x14ac:dyDescent="0.25">
      <c r="A15" s="48" t="s">
        <v>1</v>
      </c>
      <c r="B15" s="19" t="s">
        <v>1315</v>
      </c>
      <c r="C15" s="93" t="s">
        <v>1316</v>
      </c>
      <c r="D15" s="49">
        <v>5</v>
      </c>
      <c r="E15" s="21">
        <v>3101110</v>
      </c>
      <c r="F15" s="22" t="s">
        <v>1317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1">
        <f t="shared" si="0"/>
        <v>0</v>
      </c>
      <c r="N15" s="31">
        <f t="shared" si="1"/>
        <v>0</v>
      </c>
      <c r="O15" s="50">
        <v>0</v>
      </c>
    </row>
    <row r="16" spans="1:15" x14ac:dyDescent="0.25">
      <c r="A16" s="48" t="s">
        <v>1</v>
      </c>
      <c r="B16" s="19" t="s">
        <v>1318</v>
      </c>
      <c r="C16" s="93" t="s">
        <v>1319</v>
      </c>
      <c r="D16" s="49">
        <v>5</v>
      </c>
      <c r="E16" s="21">
        <v>3101108</v>
      </c>
      <c r="F16" s="22" t="s">
        <v>1320</v>
      </c>
      <c r="G16" s="23">
        <v>717512.32</v>
      </c>
      <c r="H16" s="24">
        <v>673744.07</v>
      </c>
      <c r="I16" s="24">
        <v>43768.25</v>
      </c>
      <c r="J16" s="24">
        <v>0</v>
      </c>
      <c r="K16" s="24">
        <v>0</v>
      </c>
      <c r="L16" s="24">
        <v>0</v>
      </c>
      <c r="M16" s="31">
        <f t="shared" si="0"/>
        <v>717512.32</v>
      </c>
      <c r="N16" s="31">
        <f t="shared" si="1"/>
        <v>0</v>
      </c>
      <c r="O16" s="50">
        <v>0</v>
      </c>
    </row>
    <row r="17" spans="1:15" x14ac:dyDescent="0.25">
      <c r="A17" s="48" t="s">
        <v>1</v>
      </c>
      <c r="B17" s="19" t="s">
        <v>1321</v>
      </c>
      <c r="C17" s="93" t="s">
        <v>1322</v>
      </c>
      <c r="D17" s="49">
        <v>5</v>
      </c>
      <c r="E17" s="21">
        <v>3101702</v>
      </c>
      <c r="F17" s="22" t="s">
        <v>1323</v>
      </c>
      <c r="G17" s="23">
        <v>1411125.05</v>
      </c>
      <c r="H17" s="24">
        <v>467082.39</v>
      </c>
      <c r="I17" s="24">
        <v>481193.64</v>
      </c>
      <c r="J17" s="24">
        <v>5644.5</v>
      </c>
      <c r="K17" s="24">
        <v>457204.52</v>
      </c>
      <c r="L17" s="24">
        <v>0</v>
      </c>
      <c r="M17" s="31">
        <f t="shared" si="0"/>
        <v>1411125.05</v>
      </c>
      <c r="N17" s="31">
        <f t="shared" si="1"/>
        <v>0</v>
      </c>
      <c r="O17" s="50">
        <v>0</v>
      </c>
    </row>
    <row r="18" spans="1:15" x14ac:dyDescent="0.25">
      <c r="A18" s="48" t="s">
        <v>1</v>
      </c>
      <c r="B18" s="19" t="s">
        <v>1324</v>
      </c>
      <c r="C18" s="93" t="s">
        <v>1325</v>
      </c>
      <c r="D18" s="49">
        <v>5</v>
      </c>
      <c r="E18" s="21">
        <v>3101701</v>
      </c>
      <c r="F18" s="22" t="s">
        <v>1326</v>
      </c>
      <c r="G18" s="23">
        <v>4460085.22</v>
      </c>
      <c r="H18" s="24">
        <v>3933429.8</v>
      </c>
      <c r="I18" s="24">
        <v>347886.65</v>
      </c>
      <c r="J18" s="24">
        <v>13380.26</v>
      </c>
      <c r="K18" s="24">
        <v>160559.34</v>
      </c>
      <c r="L18" s="24">
        <v>4829.17</v>
      </c>
      <c r="M18" s="31">
        <f t="shared" si="0"/>
        <v>4460085.22</v>
      </c>
      <c r="N18" s="31">
        <f t="shared" si="1"/>
        <v>0</v>
      </c>
      <c r="O18" s="50">
        <v>0</v>
      </c>
    </row>
    <row r="19" spans="1:15" x14ac:dyDescent="0.25">
      <c r="A19" s="48" t="s">
        <v>1</v>
      </c>
      <c r="B19" s="19" t="s">
        <v>1327</v>
      </c>
      <c r="C19" s="93" t="s">
        <v>1328</v>
      </c>
      <c r="D19" s="49">
        <v>5</v>
      </c>
      <c r="E19" s="21">
        <v>3101703</v>
      </c>
      <c r="F19" s="22" t="s">
        <v>1329</v>
      </c>
      <c r="G19" s="23">
        <v>657943.35</v>
      </c>
      <c r="H19" s="24">
        <v>463192.12</v>
      </c>
      <c r="I19" s="24">
        <v>65794.34</v>
      </c>
      <c r="J19" s="24">
        <v>104612.99</v>
      </c>
      <c r="K19" s="24">
        <v>24343.9</v>
      </c>
      <c r="L19" s="24">
        <v>0</v>
      </c>
      <c r="M19" s="31">
        <f t="shared" si="0"/>
        <v>657943.35</v>
      </c>
      <c r="N19" s="31">
        <f t="shared" si="1"/>
        <v>0</v>
      </c>
      <c r="O19" s="50">
        <v>0</v>
      </c>
    </row>
    <row r="20" spans="1:15" x14ac:dyDescent="0.25">
      <c r="A20" s="48" t="s">
        <v>1</v>
      </c>
      <c r="B20" s="19" t="s">
        <v>1327</v>
      </c>
      <c r="C20" s="93" t="s">
        <v>1328</v>
      </c>
      <c r="D20" s="49">
        <v>5</v>
      </c>
      <c r="E20" s="21">
        <v>3101704</v>
      </c>
      <c r="F20" s="22" t="s">
        <v>1330</v>
      </c>
      <c r="G20" s="23">
        <v>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31">
        <f t="shared" si="0"/>
        <v>0</v>
      </c>
      <c r="N20" s="31">
        <f t="shared" si="1"/>
        <v>0</v>
      </c>
      <c r="O20" s="50">
        <v>0</v>
      </c>
    </row>
    <row r="21" spans="1:15" x14ac:dyDescent="0.25">
      <c r="A21" s="48" t="s">
        <v>1</v>
      </c>
      <c r="B21" s="19" t="s">
        <v>1327</v>
      </c>
      <c r="C21" s="93" t="s">
        <v>1328</v>
      </c>
      <c r="D21" s="49">
        <v>5</v>
      </c>
      <c r="E21" s="21">
        <v>3101705</v>
      </c>
      <c r="F21" s="22" t="s">
        <v>1331</v>
      </c>
      <c r="G21" s="23">
        <v>3666.15</v>
      </c>
      <c r="H21" s="24">
        <v>0</v>
      </c>
      <c r="I21" s="24">
        <v>0</v>
      </c>
      <c r="J21" s="24">
        <v>0</v>
      </c>
      <c r="K21" s="24">
        <v>3666.15</v>
      </c>
      <c r="L21" s="24">
        <v>0</v>
      </c>
      <c r="M21" s="31">
        <f t="shared" si="0"/>
        <v>3666.15</v>
      </c>
      <c r="N21" s="31">
        <f t="shared" si="1"/>
        <v>0</v>
      </c>
      <c r="O21" s="50">
        <v>0</v>
      </c>
    </row>
    <row r="22" spans="1:15" x14ac:dyDescent="0.25">
      <c r="A22" s="48" t="s">
        <v>1</v>
      </c>
      <c r="B22" s="19" t="s">
        <v>1332</v>
      </c>
      <c r="C22" s="93" t="s">
        <v>1333</v>
      </c>
      <c r="D22" s="49">
        <v>5</v>
      </c>
      <c r="E22" s="21">
        <v>3101071</v>
      </c>
      <c r="F22" s="22" t="s">
        <v>1334</v>
      </c>
      <c r="G22" s="23">
        <v>2392579.09</v>
      </c>
      <c r="H22" s="24">
        <v>0</v>
      </c>
      <c r="I22" s="24">
        <v>0</v>
      </c>
      <c r="J22" s="24">
        <v>0</v>
      </c>
      <c r="K22" s="24">
        <v>2392579.09</v>
      </c>
      <c r="L22" s="24">
        <v>0</v>
      </c>
      <c r="M22" s="31">
        <f t="shared" si="0"/>
        <v>2392579.09</v>
      </c>
      <c r="N22" s="31">
        <f t="shared" si="1"/>
        <v>0</v>
      </c>
      <c r="O22" s="50">
        <v>0</v>
      </c>
    </row>
    <row r="23" spans="1:15" x14ac:dyDescent="0.25">
      <c r="A23" s="48" t="s">
        <v>1</v>
      </c>
      <c r="B23" s="19" t="s">
        <v>1332</v>
      </c>
      <c r="C23" s="93" t="s">
        <v>1333</v>
      </c>
      <c r="D23" s="49">
        <v>5</v>
      </c>
      <c r="E23" s="21">
        <v>3101076</v>
      </c>
      <c r="F23" s="22" t="s">
        <v>1335</v>
      </c>
      <c r="G23" s="23">
        <v>2637069.5499999998</v>
      </c>
      <c r="H23" s="24">
        <v>0</v>
      </c>
      <c r="I23" s="24">
        <v>0</v>
      </c>
      <c r="J23" s="24">
        <v>0</v>
      </c>
      <c r="K23" s="24">
        <v>2637069.5499999998</v>
      </c>
      <c r="L23" s="24">
        <v>0</v>
      </c>
      <c r="M23" s="31">
        <f t="shared" si="0"/>
        <v>2637069.5499999998</v>
      </c>
      <c r="N23" s="31">
        <f t="shared" si="1"/>
        <v>0</v>
      </c>
      <c r="O23" s="50">
        <v>0</v>
      </c>
    </row>
    <row r="24" spans="1:15" x14ac:dyDescent="0.25">
      <c r="A24" s="48" t="s">
        <v>1</v>
      </c>
      <c r="B24" s="19" t="s">
        <v>1336</v>
      </c>
      <c r="C24" s="93" t="s">
        <v>1337</v>
      </c>
      <c r="D24" s="49">
        <v>5</v>
      </c>
      <c r="E24" s="21">
        <v>3101072</v>
      </c>
      <c r="F24" s="22" t="s">
        <v>1338</v>
      </c>
      <c r="G24" s="23">
        <v>206954</v>
      </c>
      <c r="H24" s="24">
        <v>0</v>
      </c>
      <c r="I24" s="24">
        <v>0</v>
      </c>
      <c r="J24" s="24">
        <v>0</v>
      </c>
      <c r="K24" s="24">
        <v>206954</v>
      </c>
      <c r="L24" s="24">
        <v>0</v>
      </c>
      <c r="M24" s="31">
        <f t="shared" si="0"/>
        <v>206954</v>
      </c>
      <c r="N24" s="31">
        <f t="shared" si="1"/>
        <v>0</v>
      </c>
      <c r="O24" s="50">
        <v>0</v>
      </c>
    </row>
    <row r="25" spans="1:15" x14ac:dyDescent="0.25">
      <c r="A25" s="48" t="s">
        <v>1</v>
      </c>
      <c r="B25" s="19" t="s">
        <v>1336</v>
      </c>
      <c r="C25" s="93" t="s">
        <v>1337</v>
      </c>
      <c r="D25" s="49">
        <v>5</v>
      </c>
      <c r="E25" s="21">
        <v>3101073</v>
      </c>
      <c r="F25" s="22" t="s">
        <v>1339</v>
      </c>
      <c r="G25" s="23">
        <v>151663.37</v>
      </c>
      <c r="H25" s="24">
        <v>0</v>
      </c>
      <c r="I25" s="24">
        <v>0</v>
      </c>
      <c r="J25" s="24">
        <v>0</v>
      </c>
      <c r="K25" s="24">
        <v>151663.37</v>
      </c>
      <c r="L25" s="24">
        <v>0</v>
      </c>
      <c r="M25" s="31">
        <f t="shared" si="0"/>
        <v>151663.37</v>
      </c>
      <c r="N25" s="31">
        <f t="shared" si="1"/>
        <v>0</v>
      </c>
      <c r="O25" s="50">
        <v>0</v>
      </c>
    </row>
    <row r="26" spans="1:15" ht="21" x14ac:dyDescent="0.25">
      <c r="A26" s="48" t="s">
        <v>10</v>
      </c>
      <c r="B26" s="19" t="s">
        <v>1340</v>
      </c>
      <c r="C26" s="93" t="s">
        <v>1341</v>
      </c>
      <c r="D26" s="49">
        <v>5</v>
      </c>
      <c r="E26" s="21">
        <v>3100390</v>
      </c>
      <c r="F26" s="22" t="s">
        <v>1342</v>
      </c>
      <c r="G26" s="23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31">
        <f t="shared" si="0"/>
        <v>0</v>
      </c>
      <c r="N26" s="31">
        <f t="shared" si="1"/>
        <v>0</v>
      </c>
      <c r="O26" s="50">
        <v>0</v>
      </c>
    </row>
    <row r="27" spans="1:15" x14ac:dyDescent="0.25">
      <c r="A27" s="48" t="s">
        <v>1</v>
      </c>
      <c r="B27" s="19" t="s">
        <v>1343</v>
      </c>
      <c r="C27" s="93" t="s">
        <v>1344</v>
      </c>
      <c r="D27" s="49">
        <v>5</v>
      </c>
      <c r="E27" s="21">
        <v>3100391</v>
      </c>
      <c r="F27" s="22" t="s">
        <v>1345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31">
        <f t="shared" si="0"/>
        <v>0</v>
      </c>
      <c r="N27" s="31">
        <f t="shared" si="1"/>
        <v>0</v>
      </c>
      <c r="O27" s="50">
        <v>0</v>
      </c>
    </row>
    <row r="28" spans="1:15" x14ac:dyDescent="0.25">
      <c r="A28" s="48" t="s">
        <v>1</v>
      </c>
      <c r="B28" s="19" t="s">
        <v>1346</v>
      </c>
      <c r="C28" s="93" t="s">
        <v>1347</v>
      </c>
      <c r="D28" s="49">
        <v>5</v>
      </c>
      <c r="E28" s="21">
        <v>3100450</v>
      </c>
      <c r="F28" s="22" t="s">
        <v>1348</v>
      </c>
      <c r="G28" s="23">
        <v>28544.38</v>
      </c>
      <c r="H28" s="24">
        <v>0</v>
      </c>
      <c r="I28" s="24">
        <v>0</v>
      </c>
      <c r="J28" s="24">
        <v>0</v>
      </c>
      <c r="K28" s="24">
        <v>28544.38</v>
      </c>
      <c r="L28" s="24">
        <v>0</v>
      </c>
      <c r="M28" s="31">
        <f t="shared" si="0"/>
        <v>28544.38</v>
      </c>
      <c r="N28" s="31">
        <f t="shared" si="1"/>
        <v>0</v>
      </c>
      <c r="O28" s="50">
        <v>0</v>
      </c>
    </row>
    <row r="29" spans="1:15" x14ac:dyDescent="0.25">
      <c r="A29" s="48" t="s">
        <v>1</v>
      </c>
      <c r="B29" s="19" t="s">
        <v>1346</v>
      </c>
      <c r="C29" s="93" t="s">
        <v>1347</v>
      </c>
      <c r="D29" s="49">
        <v>5</v>
      </c>
      <c r="E29" s="21">
        <v>3100451</v>
      </c>
      <c r="F29" s="22" t="s">
        <v>1349</v>
      </c>
      <c r="G29" s="23">
        <v>2420526.92</v>
      </c>
      <c r="H29" s="24">
        <v>190495.46</v>
      </c>
      <c r="I29" s="24">
        <v>45505.91</v>
      </c>
      <c r="J29" s="24">
        <v>1452.32</v>
      </c>
      <c r="K29" s="24">
        <v>2180452.4</v>
      </c>
      <c r="L29" s="24">
        <v>2620.83</v>
      </c>
      <c r="M29" s="31">
        <f t="shared" si="0"/>
        <v>2420526.92</v>
      </c>
      <c r="N29" s="31">
        <f t="shared" si="1"/>
        <v>0</v>
      </c>
      <c r="O29" s="50">
        <v>0</v>
      </c>
    </row>
    <row r="30" spans="1:15" x14ac:dyDescent="0.25">
      <c r="A30" s="48" t="s">
        <v>1</v>
      </c>
      <c r="B30" s="19" t="s">
        <v>1346</v>
      </c>
      <c r="C30" s="93" t="s">
        <v>1347</v>
      </c>
      <c r="D30" s="49">
        <v>5</v>
      </c>
      <c r="E30" s="21">
        <v>3101009</v>
      </c>
      <c r="F30" s="22" t="s">
        <v>1350</v>
      </c>
      <c r="G30" s="23">
        <v>10426.620000000001</v>
      </c>
      <c r="H30" s="24">
        <v>0</v>
      </c>
      <c r="I30" s="24">
        <v>0</v>
      </c>
      <c r="J30" s="24">
        <v>0</v>
      </c>
      <c r="K30" s="24">
        <v>10426.620000000001</v>
      </c>
      <c r="L30" s="24">
        <v>0</v>
      </c>
      <c r="M30" s="31">
        <f t="shared" si="0"/>
        <v>10426.620000000001</v>
      </c>
      <c r="N30" s="31">
        <f t="shared" si="1"/>
        <v>0</v>
      </c>
      <c r="O30" s="50">
        <v>0</v>
      </c>
    </row>
    <row r="31" spans="1:15" x14ac:dyDescent="0.25">
      <c r="A31" s="48" t="s">
        <v>1</v>
      </c>
      <c r="B31" s="19" t="s">
        <v>1346</v>
      </c>
      <c r="C31" s="93" t="s">
        <v>1347</v>
      </c>
      <c r="D31" s="49">
        <v>5</v>
      </c>
      <c r="E31" s="21">
        <v>3101011</v>
      </c>
      <c r="F31" s="22" t="s">
        <v>1351</v>
      </c>
      <c r="G31" s="23">
        <v>231224.32000000001</v>
      </c>
      <c r="H31" s="24">
        <v>0</v>
      </c>
      <c r="I31" s="24">
        <v>66592.600000000006</v>
      </c>
      <c r="J31" s="24">
        <v>0</v>
      </c>
      <c r="K31" s="24">
        <v>164631.72</v>
      </c>
      <c r="L31" s="24">
        <v>0</v>
      </c>
      <c r="M31" s="31">
        <f t="shared" si="0"/>
        <v>231224.32000000001</v>
      </c>
      <c r="N31" s="31">
        <f t="shared" si="1"/>
        <v>0</v>
      </c>
      <c r="O31" s="50">
        <v>0</v>
      </c>
    </row>
    <row r="32" spans="1:15" x14ac:dyDescent="0.25">
      <c r="A32" s="48" t="s">
        <v>1</v>
      </c>
      <c r="B32" s="19" t="s">
        <v>1346</v>
      </c>
      <c r="C32" s="93" t="s">
        <v>1347</v>
      </c>
      <c r="D32" s="49">
        <v>5</v>
      </c>
      <c r="E32" s="21">
        <v>3101012</v>
      </c>
      <c r="F32" s="22" t="s">
        <v>1352</v>
      </c>
      <c r="G32" s="23">
        <v>160803.03</v>
      </c>
      <c r="H32" s="24">
        <v>0</v>
      </c>
      <c r="I32" s="24">
        <v>0</v>
      </c>
      <c r="J32" s="24">
        <v>0</v>
      </c>
      <c r="K32" s="24">
        <v>160803.03</v>
      </c>
      <c r="L32" s="24">
        <v>0</v>
      </c>
      <c r="M32" s="31">
        <f t="shared" si="0"/>
        <v>160803.03</v>
      </c>
      <c r="N32" s="31">
        <f t="shared" si="1"/>
        <v>0</v>
      </c>
      <c r="O32" s="50">
        <v>0</v>
      </c>
    </row>
    <row r="33" spans="1:15" x14ac:dyDescent="0.25">
      <c r="A33" s="48" t="s">
        <v>1</v>
      </c>
      <c r="B33" s="19" t="s">
        <v>1346</v>
      </c>
      <c r="C33" s="93" t="s">
        <v>1347</v>
      </c>
      <c r="D33" s="49">
        <v>5</v>
      </c>
      <c r="E33" s="21">
        <v>3101082</v>
      </c>
      <c r="F33" s="22" t="s">
        <v>1353</v>
      </c>
      <c r="G33" s="23">
        <v>148890.88</v>
      </c>
      <c r="H33" s="24">
        <v>0</v>
      </c>
      <c r="I33" s="24">
        <v>0</v>
      </c>
      <c r="J33" s="24">
        <v>0</v>
      </c>
      <c r="K33" s="24">
        <v>148890.88</v>
      </c>
      <c r="L33" s="24">
        <v>0</v>
      </c>
      <c r="M33" s="31">
        <f t="shared" si="0"/>
        <v>148890.88</v>
      </c>
      <c r="N33" s="31">
        <f t="shared" si="1"/>
        <v>0</v>
      </c>
      <c r="O33" s="50">
        <v>0</v>
      </c>
    </row>
    <row r="34" spans="1:15" x14ac:dyDescent="0.25">
      <c r="A34" s="48" t="s">
        <v>1</v>
      </c>
      <c r="B34" s="19" t="s">
        <v>1346</v>
      </c>
      <c r="C34" s="93" t="s">
        <v>1347</v>
      </c>
      <c r="D34" s="49">
        <v>5</v>
      </c>
      <c r="E34" s="21">
        <v>3101109</v>
      </c>
      <c r="F34" s="22" t="s">
        <v>1354</v>
      </c>
      <c r="G34" s="23">
        <v>674879.22</v>
      </c>
      <c r="H34" s="24">
        <v>4724.1499999999996</v>
      </c>
      <c r="I34" s="24">
        <v>26320.29</v>
      </c>
      <c r="J34" s="24">
        <v>0</v>
      </c>
      <c r="K34" s="24">
        <v>643834.78</v>
      </c>
      <c r="L34" s="24">
        <v>0</v>
      </c>
      <c r="M34" s="31">
        <f t="shared" si="0"/>
        <v>674879.22</v>
      </c>
      <c r="N34" s="31">
        <f t="shared" si="1"/>
        <v>0</v>
      </c>
      <c r="O34" s="50">
        <v>0</v>
      </c>
    </row>
    <row r="35" spans="1:15" x14ac:dyDescent="0.25">
      <c r="A35" s="48" t="s">
        <v>1</v>
      </c>
      <c r="B35" s="19" t="s">
        <v>1346</v>
      </c>
      <c r="C35" s="93" t="s">
        <v>1347</v>
      </c>
      <c r="D35" s="49">
        <v>5</v>
      </c>
      <c r="E35" s="21">
        <v>3150106</v>
      </c>
      <c r="F35" s="22" t="s">
        <v>1355</v>
      </c>
      <c r="G35" s="23">
        <v>89673.93</v>
      </c>
      <c r="H35" s="24">
        <v>0</v>
      </c>
      <c r="I35" s="24">
        <v>0</v>
      </c>
      <c r="J35" s="24">
        <v>0</v>
      </c>
      <c r="K35" s="24">
        <v>89673.93</v>
      </c>
      <c r="L35" s="24">
        <v>0</v>
      </c>
      <c r="M35" s="31">
        <f t="shared" si="0"/>
        <v>89673.93</v>
      </c>
      <c r="N35" s="31">
        <f t="shared" si="1"/>
        <v>0</v>
      </c>
      <c r="O35" s="50">
        <v>0</v>
      </c>
    </row>
    <row r="36" spans="1:15" ht="21" x14ac:dyDescent="0.25">
      <c r="A36" s="48" t="s">
        <v>1</v>
      </c>
      <c r="B36" s="19" t="s">
        <v>1346</v>
      </c>
      <c r="C36" s="93" t="s">
        <v>1347</v>
      </c>
      <c r="D36" s="49">
        <v>5</v>
      </c>
      <c r="E36" s="21">
        <v>3150201</v>
      </c>
      <c r="F36" s="22" t="s">
        <v>1356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31">
        <f t="shared" si="0"/>
        <v>0</v>
      </c>
      <c r="N36" s="31">
        <f t="shared" si="1"/>
        <v>0</v>
      </c>
      <c r="O36" s="50">
        <v>0</v>
      </c>
    </row>
    <row r="37" spans="1:15" x14ac:dyDescent="0.25">
      <c r="A37" s="48" t="s">
        <v>1</v>
      </c>
      <c r="B37" s="19" t="s">
        <v>1346</v>
      </c>
      <c r="C37" s="93" t="s">
        <v>1347</v>
      </c>
      <c r="D37" s="49">
        <v>5</v>
      </c>
      <c r="E37" s="21">
        <v>3150202</v>
      </c>
      <c r="F37" s="22" t="s">
        <v>1357</v>
      </c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31">
        <f t="shared" si="0"/>
        <v>0</v>
      </c>
      <c r="N37" s="31">
        <f t="shared" si="1"/>
        <v>0</v>
      </c>
      <c r="O37" s="50">
        <v>0</v>
      </c>
    </row>
    <row r="38" spans="1:15" ht="21" x14ac:dyDescent="0.25">
      <c r="A38" s="48" t="s">
        <v>10</v>
      </c>
      <c r="B38" s="19" t="s">
        <v>1358</v>
      </c>
      <c r="C38" s="93" t="s">
        <v>1359</v>
      </c>
      <c r="D38" s="49">
        <v>5</v>
      </c>
      <c r="E38" s="21">
        <v>3100491</v>
      </c>
      <c r="F38" s="22" t="s">
        <v>1360</v>
      </c>
      <c r="G38" s="23">
        <v>28638.23</v>
      </c>
      <c r="H38" s="24">
        <v>0</v>
      </c>
      <c r="I38" s="24">
        <v>0</v>
      </c>
      <c r="J38" s="24">
        <v>0</v>
      </c>
      <c r="K38" s="24">
        <v>28638.23</v>
      </c>
      <c r="L38" s="24">
        <v>0</v>
      </c>
      <c r="M38" s="31">
        <f t="shared" si="0"/>
        <v>28638.23</v>
      </c>
      <c r="N38" s="31">
        <f t="shared" si="1"/>
        <v>0</v>
      </c>
      <c r="O38" s="50">
        <v>0</v>
      </c>
    </row>
    <row r="39" spans="1:15" ht="21" x14ac:dyDescent="0.25">
      <c r="A39" s="48" t="s">
        <v>1</v>
      </c>
      <c r="B39" s="19" t="s">
        <v>1361</v>
      </c>
      <c r="C39" s="93" t="s">
        <v>1362</v>
      </c>
      <c r="D39" s="49">
        <v>5</v>
      </c>
      <c r="E39" s="21">
        <v>3100392</v>
      </c>
      <c r="F39" s="22" t="s">
        <v>1363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31">
        <f t="shared" si="0"/>
        <v>0</v>
      </c>
      <c r="N39" s="31">
        <f t="shared" si="1"/>
        <v>0</v>
      </c>
      <c r="O39" s="50">
        <v>0</v>
      </c>
    </row>
    <row r="40" spans="1:15" x14ac:dyDescent="0.25">
      <c r="A40" s="48" t="s">
        <v>1</v>
      </c>
      <c r="B40" s="19" t="s">
        <v>1364</v>
      </c>
      <c r="C40" s="93" t="s">
        <v>1365</v>
      </c>
      <c r="D40" s="49">
        <v>5</v>
      </c>
      <c r="E40" s="21">
        <v>3100456</v>
      </c>
      <c r="F40" s="22" t="s">
        <v>1366</v>
      </c>
      <c r="G40" s="23">
        <v>149402.76</v>
      </c>
      <c r="H40" s="24">
        <v>24203.25</v>
      </c>
      <c r="I40" s="24">
        <v>85010.17</v>
      </c>
      <c r="J40" s="24">
        <v>149.4</v>
      </c>
      <c r="K40" s="24">
        <v>40039.94</v>
      </c>
      <c r="L40" s="24">
        <v>0</v>
      </c>
      <c r="M40" s="31">
        <f t="shared" si="0"/>
        <v>149402.76</v>
      </c>
      <c r="N40" s="31">
        <f t="shared" si="1"/>
        <v>0</v>
      </c>
      <c r="O40" s="50">
        <v>0</v>
      </c>
    </row>
    <row r="41" spans="1:15" x14ac:dyDescent="0.25">
      <c r="A41" s="48" t="s">
        <v>1</v>
      </c>
      <c r="B41" s="19" t="s">
        <v>1364</v>
      </c>
      <c r="C41" s="93" t="s">
        <v>1365</v>
      </c>
      <c r="D41" s="49">
        <v>5</v>
      </c>
      <c r="E41" s="21">
        <v>3101015</v>
      </c>
      <c r="F41" s="22" t="s">
        <v>1367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31">
        <f t="shared" si="0"/>
        <v>0</v>
      </c>
      <c r="N41" s="31">
        <f t="shared" si="1"/>
        <v>0</v>
      </c>
      <c r="O41" s="50">
        <v>0</v>
      </c>
    </row>
    <row r="42" spans="1:15" ht="21" x14ac:dyDescent="0.25">
      <c r="A42" s="48" t="s">
        <v>1</v>
      </c>
      <c r="B42" s="19" t="s">
        <v>1364</v>
      </c>
      <c r="C42" s="93" t="s">
        <v>1365</v>
      </c>
      <c r="D42" s="49">
        <v>5</v>
      </c>
      <c r="E42" s="21">
        <v>3101826</v>
      </c>
      <c r="F42" s="22" t="s">
        <v>1368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31">
        <f t="shared" si="0"/>
        <v>0</v>
      </c>
      <c r="N42" s="31">
        <f t="shared" si="1"/>
        <v>0</v>
      </c>
      <c r="O42" s="50">
        <v>0</v>
      </c>
    </row>
    <row r="43" spans="1:15" ht="21" x14ac:dyDescent="0.25">
      <c r="A43" s="48" t="s">
        <v>1</v>
      </c>
      <c r="B43" s="19" t="s">
        <v>1369</v>
      </c>
      <c r="C43" s="93" t="s">
        <v>1370</v>
      </c>
      <c r="D43" s="49">
        <v>5</v>
      </c>
      <c r="E43" s="21">
        <v>3100470</v>
      </c>
      <c r="F43" s="22" t="s">
        <v>1371</v>
      </c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31">
        <f t="shared" si="0"/>
        <v>0</v>
      </c>
      <c r="N43" s="31">
        <f t="shared" si="1"/>
        <v>0</v>
      </c>
      <c r="O43" s="50">
        <v>0</v>
      </c>
    </row>
    <row r="44" spans="1:15" ht="21" x14ac:dyDescent="0.25">
      <c r="A44" s="48" t="s">
        <v>1</v>
      </c>
      <c r="B44" s="19" t="s">
        <v>1372</v>
      </c>
      <c r="C44" s="93" t="s">
        <v>1373</v>
      </c>
      <c r="D44" s="49">
        <v>5</v>
      </c>
      <c r="E44" s="21">
        <v>3100433</v>
      </c>
      <c r="F44" s="22" t="s">
        <v>1374</v>
      </c>
      <c r="G44" s="23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31">
        <f t="shared" si="0"/>
        <v>0</v>
      </c>
      <c r="N44" s="31">
        <f t="shared" si="1"/>
        <v>0</v>
      </c>
      <c r="O44" s="50">
        <v>0</v>
      </c>
    </row>
    <row r="45" spans="1:15" ht="21" x14ac:dyDescent="0.25">
      <c r="A45" s="48" t="s">
        <v>1</v>
      </c>
      <c r="B45" s="19" t="s">
        <v>1372</v>
      </c>
      <c r="C45" s="93" t="s">
        <v>1373</v>
      </c>
      <c r="D45" s="49">
        <v>5</v>
      </c>
      <c r="E45" s="21">
        <v>3100434</v>
      </c>
      <c r="F45" s="22" t="s">
        <v>1375</v>
      </c>
      <c r="G45" s="23">
        <v>570130.63</v>
      </c>
      <c r="H45" s="24">
        <v>0</v>
      </c>
      <c r="I45" s="24">
        <v>104333.91</v>
      </c>
      <c r="J45" s="24">
        <v>0</v>
      </c>
      <c r="K45" s="24">
        <v>465796.72</v>
      </c>
      <c r="L45" s="24">
        <v>0</v>
      </c>
      <c r="M45" s="31">
        <f t="shared" si="0"/>
        <v>570130.63</v>
      </c>
      <c r="N45" s="31">
        <f t="shared" si="1"/>
        <v>0</v>
      </c>
      <c r="O45" s="50">
        <v>0</v>
      </c>
    </row>
    <row r="46" spans="1:15" ht="21" x14ac:dyDescent="0.25">
      <c r="A46" s="48" t="s">
        <v>1</v>
      </c>
      <c r="B46" s="19" t="s">
        <v>1372</v>
      </c>
      <c r="C46" s="93" t="s">
        <v>1373</v>
      </c>
      <c r="D46" s="49">
        <v>5</v>
      </c>
      <c r="E46" s="21">
        <v>3100435</v>
      </c>
      <c r="F46" s="22" t="s">
        <v>1376</v>
      </c>
      <c r="G46" s="23">
        <v>145015.95000000001</v>
      </c>
      <c r="H46" s="24">
        <v>0</v>
      </c>
      <c r="I46" s="24">
        <v>14066.55</v>
      </c>
      <c r="J46" s="24">
        <v>0</v>
      </c>
      <c r="K46" s="24">
        <v>130949.4</v>
      </c>
      <c r="L46" s="24">
        <v>0</v>
      </c>
      <c r="M46" s="31">
        <f t="shared" si="0"/>
        <v>145015.94999999998</v>
      </c>
      <c r="N46" s="31">
        <f t="shared" si="1"/>
        <v>0</v>
      </c>
      <c r="O46" s="50">
        <v>0</v>
      </c>
    </row>
    <row r="47" spans="1:15" ht="21" x14ac:dyDescent="0.25">
      <c r="A47" s="48" t="s">
        <v>1</v>
      </c>
      <c r="B47" s="19" t="s">
        <v>1377</v>
      </c>
      <c r="C47" s="93" t="s">
        <v>1378</v>
      </c>
      <c r="D47" s="49">
        <v>5</v>
      </c>
      <c r="E47" s="21">
        <v>3100454</v>
      </c>
      <c r="F47" s="22" t="s">
        <v>1379</v>
      </c>
      <c r="G47" s="23">
        <v>83721.08</v>
      </c>
      <c r="H47" s="24">
        <v>67479.19</v>
      </c>
      <c r="I47" s="24">
        <v>16241.89</v>
      </c>
      <c r="J47" s="24">
        <v>0</v>
      </c>
      <c r="K47" s="24">
        <v>0</v>
      </c>
      <c r="L47" s="24">
        <v>0</v>
      </c>
      <c r="M47" s="31">
        <f t="shared" si="0"/>
        <v>83721.08</v>
      </c>
      <c r="N47" s="31">
        <f t="shared" si="1"/>
        <v>0</v>
      </c>
      <c r="O47" s="50">
        <v>0</v>
      </c>
    </row>
    <row r="48" spans="1:15" ht="21" x14ac:dyDescent="0.25">
      <c r="A48" s="48" t="s">
        <v>1</v>
      </c>
      <c r="B48" s="19" t="s">
        <v>1377</v>
      </c>
      <c r="C48" s="93" t="s">
        <v>1378</v>
      </c>
      <c r="D48" s="49">
        <v>5</v>
      </c>
      <c r="E48" s="21">
        <v>3100495</v>
      </c>
      <c r="F48" s="22" t="s">
        <v>1380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31">
        <f t="shared" si="0"/>
        <v>0</v>
      </c>
      <c r="N48" s="31">
        <f t="shared" si="1"/>
        <v>0</v>
      </c>
      <c r="O48" s="50">
        <v>0</v>
      </c>
    </row>
    <row r="49" spans="1:15" ht="42" x14ac:dyDescent="0.25">
      <c r="A49" s="48" t="s">
        <v>1</v>
      </c>
      <c r="B49" s="19" t="s">
        <v>1381</v>
      </c>
      <c r="C49" s="93" t="s">
        <v>1382</v>
      </c>
      <c r="D49" s="49">
        <v>5</v>
      </c>
      <c r="E49" s="21">
        <v>3102132</v>
      </c>
      <c r="F49" s="22" t="s">
        <v>1383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31">
        <f t="shared" si="0"/>
        <v>0</v>
      </c>
      <c r="N49" s="31">
        <f t="shared" si="1"/>
        <v>0</v>
      </c>
      <c r="O49" s="50">
        <v>0</v>
      </c>
    </row>
    <row r="50" spans="1:15" ht="21" x14ac:dyDescent="0.25">
      <c r="A50" s="48" t="s">
        <v>10</v>
      </c>
      <c r="B50" s="19" t="s">
        <v>1384</v>
      </c>
      <c r="C50" s="93" t="s">
        <v>1385</v>
      </c>
      <c r="D50" s="49">
        <v>5</v>
      </c>
      <c r="E50" s="21">
        <v>3100721</v>
      </c>
      <c r="F50" s="22" t="s">
        <v>1386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1">
        <f t="shared" si="0"/>
        <v>0</v>
      </c>
      <c r="N50" s="31">
        <f t="shared" si="1"/>
        <v>0</v>
      </c>
      <c r="O50" s="50">
        <v>0</v>
      </c>
    </row>
    <row r="51" spans="1:15" ht="21" x14ac:dyDescent="0.25">
      <c r="A51" s="48" t="s">
        <v>10</v>
      </c>
      <c r="B51" s="19" t="s">
        <v>1384</v>
      </c>
      <c r="C51" s="93" t="s">
        <v>1385</v>
      </c>
      <c r="D51" s="49">
        <v>5</v>
      </c>
      <c r="E51" s="21">
        <v>3100828</v>
      </c>
      <c r="F51" s="22" t="s">
        <v>1387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31">
        <f t="shared" si="0"/>
        <v>0</v>
      </c>
      <c r="N51" s="31">
        <f t="shared" si="1"/>
        <v>0</v>
      </c>
      <c r="O51" s="50">
        <v>0</v>
      </c>
    </row>
    <row r="52" spans="1:15" ht="21" x14ac:dyDescent="0.25">
      <c r="A52" s="48" t="s">
        <v>10</v>
      </c>
      <c r="B52" s="19" t="s">
        <v>1384</v>
      </c>
      <c r="C52" s="93" t="s">
        <v>1385</v>
      </c>
      <c r="D52" s="49">
        <v>5</v>
      </c>
      <c r="E52" s="21">
        <v>3100921</v>
      </c>
      <c r="F52" s="22" t="s">
        <v>1388</v>
      </c>
      <c r="G52" s="23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31">
        <f t="shared" si="0"/>
        <v>0</v>
      </c>
      <c r="N52" s="31">
        <f t="shared" si="1"/>
        <v>0</v>
      </c>
      <c r="O52" s="50">
        <v>0</v>
      </c>
    </row>
    <row r="53" spans="1:15" ht="21" x14ac:dyDescent="0.25">
      <c r="A53" s="48" t="s">
        <v>1</v>
      </c>
      <c r="B53" s="19" t="s">
        <v>1389</v>
      </c>
      <c r="C53" s="93" t="s">
        <v>1390</v>
      </c>
      <c r="D53" s="49">
        <v>5</v>
      </c>
      <c r="E53" s="21">
        <v>3100736</v>
      </c>
      <c r="F53" s="22" t="s">
        <v>1391</v>
      </c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31">
        <f t="shared" si="0"/>
        <v>0</v>
      </c>
      <c r="N53" s="31">
        <f t="shared" si="1"/>
        <v>0</v>
      </c>
      <c r="O53" s="50">
        <v>0</v>
      </c>
    </row>
    <row r="54" spans="1:15" ht="21" x14ac:dyDescent="0.25">
      <c r="A54" s="48" t="s">
        <v>1</v>
      </c>
      <c r="B54" s="19" t="s">
        <v>1389</v>
      </c>
      <c r="C54" s="93" t="s">
        <v>1390</v>
      </c>
      <c r="D54" s="49">
        <v>5</v>
      </c>
      <c r="E54" s="21">
        <v>3100843</v>
      </c>
      <c r="F54" s="22" t="s">
        <v>1392</v>
      </c>
      <c r="G54" s="23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31">
        <f t="shared" si="0"/>
        <v>0</v>
      </c>
      <c r="N54" s="31">
        <f t="shared" si="1"/>
        <v>0</v>
      </c>
      <c r="O54" s="50">
        <v>0</v>
      </c>
    </row>
    <row r="55" spans="1:15" ht="21" x14ac:dyDescent="0.25">
      <c r="A55" s="48" t="s">
        <v>1</v>
      </c>
      <c r="B55" s="19" t="s">
        <v>1389</v>
      </c>
      <c r="C55" s="93" t="s">
        <v>1390</v>
      </c>
      <c r="D55" s="49">
        <v>5</v>
      </c>
      <c r="E55" s="21">
        <v>3100922</v>
      </c>
      <c r="F55" s="22" t="s">
        <v>1393</v>
      </c>
      <c r="G55" s="23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31">
        <f t="shared" si="0"/>
        <v>0</v>
      </c>
      <c r="N55" s="31">
        <f t="shared" si="1"/>
        <v>0</v>
      </c>
      <c r="O55" s="50">
        <v>0</v>
      </c>
    </row>
    <row r="56" spans="1:15" ht="21" x14ac:dyDescent="0.25">
      <c r="A56" s="48" t="s">
        <v>1</v>
      </c>
      <c r="B56" s="19" t="s">
        <v>1394</v>
      </c>
      <c r="C56" s="93" t="s">
        <v>1395</v>
      </c>
      <c r="D56" s="49">
        <v>5</v>
      </c>
      <c r="E56" s="21">
        <v>3100737</v>
      </c>
      <c r="F56" s="22" t="s">
        <v>1396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31">
        <f t="shared" si="0"/>
        <v>0</v>
      </c>
      <c r="N56" s="31">
        <f t="shared" si="1"/>
        <v>0</v>
      </c>
      <c r="O56" s="50">
        <v>0</v>
      </c>
    </row>
    <row r="57" spans="1:15" ht="21" x14ac:dyDescent="0.25">
      <c r="A57" s="48" t="s">
        <v>1</v>
      </c>
      <c r="B57" s="19" t="s">
        <v>1394</v>
      </c>
      <c r="C57" s="93" t="s">
        <v>1395</v>
      </c>
      <c r="D57" s="49">
        <v>5</v>
      </c>
      <c r="E57" s="21">
        <v>3100844</v>
      </c>
      <c r="F57" s="22" t="s">
        <v>1397</v>
      </c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31">
        <f t="shared" si="0"/>
        <v>0</v>
      </c>
      <c r="N57" s="31">
        <f t="shared" si="1"/>
        <v>0</v>
      </c>
      <c r="O57" s="50">
        <v>0</v>
      </c>
    </row>
    <row r="58" spans="1:15" ht="21" x14ac:dyDescent="0.25">
      <c r="A58" s="48" t="s">
        <v>1</v>
      </c>
      <c r="B58" s="19" t="s">
        <v>1394</v>
      </c>
      <c r="C58" s="93" t="s">
        <v>1395</v>
      </c>
      <c r="D58" s="49">
        <v>5</v>
      </c>
      <c r="E58" s="21">
        <v>3100923</v>
      </c>
      <c r="F58" s="22" t="s">
        <v>1398</v>
      </c>
      <c r="G58" s="23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31">
        <f t="shared" si="0"/>
        <v>0</v>
      </c>
      <c r="N58" s="31">
        <f t="shared" si="1"/>
        <v>0</v>
      </c>
      <c r="O58" s="50">
        <v>0</v>
      </c>
    </row>
    <row r="59" spans="1:15" ht="21" x14ac:dyDescent="0.25">
      <c r="A59" s="45" t="s">
        <v>1</v>
      </c>
      <c r="B59" s="44" t="s">
        <v>1399</v>
      </c>
      <c r="C59" s="94" t="s">
        <v>1400</v>
      </c>
      <c r="D59" s="46">
        <v>5</v>
      </c>
      <c r="E59" s="17" t="s">
        <v>1</v>
      </c>
      <c r="F59" s="18" t="s">
        <v>1</v>
      </c>
      <c r="G59" s="43" t="s">
        <v>1</v>
      </c>
      <c r="H59" s="47" t="s">
        <v>1</v>
      </c>
      <c r="I59" s="47" t="s">
        <v>1</v>
      </c>
      <c r="J59" s="47" t="s">
        <v>1</v>
      </c>
      <c r="K59" s="47" t="s">
        <v>1</v>
      </c>
      <c r="L59" s="47" t="s">
        <v>1</v>
      </c>
      <c r="M59" s="47" t="s">
        <v>1</v>
      </c>
      <c r="N59" s="47" t="s">
        <v>1</v>
      </c>
      <c r="O59" s="47" t="s">
        <v>1</v>
      </c>
    </row>
    <row r="60" spans="1:15" x14ac:dyDescent="0.25">
      <c r="A60" s="48" t="s">
        <v>1</v>
      </c>
      <c r="B60" s="19" t="s">
        <v>1401</v>
      </c>
      <c r="C60" s="93" t="s">
        <v>1402</v>
      </c>
      <c r="D60" s="49">
        <v>5</v>
      </c>
      <c r="E60" s="48">
        <v>3100201</v>
      </c>
      <c r="F60" s="22" t="s">
        <v>1403</v>
      </c>
      <c r="G60" s="55">
        <v>2802339.39</v>
      </c>
      <c r="H60" s="56">
        <v>1897183.77</v>
      </c>
      <c r="I60" s="56">
        <v>156931.01</v>
      </c>
      <c r="J60" s="56">
        <v>2802.33</v>
      </c>
      <c r="K60" s="56">
        <v>742388.04</v>
      </c>
      <c r="L60" s="56">
        <v>3034.24</v>
      </c>
      <c r="M60" s="9">
        <f t="shared" ref="M60:M66" si="2">H60+I60+J60+K60+L60</f>
        <v>2802339.3900000006</v>
      </c>
      <c r="N60" s="9">
        <f t="shared" ref="N60:N66" si="3">G60-M60</f>
        <v>0</v>
      </c>
      <c r="O60" s="57">
        <v>0</v>
      </c>
    </row>
    <row r="61" spans="1:15" x14ac:dyDescent="0.25">
      <c r="A61" s="48" t="s">
        <v>1</v>
      </c>
      <c r="B61" s="19" t="s">
        <v>1404</v>
      </c>
      <c r="C61" s="93" t="s">
        <v>1405</v>
      </c>
      <c r="D61" s="49">
        <v>5</v>
      </c>
      <c r="E61" s="48">
        <v>3100255</v>
      </c>
      <c r="F61" s="22" t="s">
        <v>1406</v>
      </c>
      <c r="G61" s="55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9">
        <f t="shared" si="2"/>
        <v>0</v>
      </c>
      <c r="N61" s="9">
        <f t="shared" si="3"/>
        <v>0</v>
      </c>
      <c r="O61" s="57">
        <v>0</v>
      </c>
    </row>
    <row r="62" spans="1:15" x14ac:dyDescent="0.25">
      <c r="A62" s="48" t="s">
        <v>1</v>
      </c>
      <c r="B62" s="19" t="s">
        <v>1407</v>
      </c>
      <c r="C62" s="93" t="s">
        <v>1408</v>
      </c>
      <c r="D62" s="49">
        <v>5</v>
      </c>
      <c r="E62" s="48">
        <v>3100205</v>
      </c>
      <c r="F62" s="22" t="s">
        <v>1409</v>
      </c>
      <c r="G62" s="55">
        <v>507467.77</v>
      </c>
      <c r="H62" s="56">
        <v>61911.07</v>
      </c>
      <c r="I62" s="56">
        <v>45672.1</v>
      </c>
      <c r="J62" s="56">
        <v>9134.42</v>
      </c>
      <c r="K62" s="56">
        <v>390750.18</v>
      </c>
      <c r="L62" s="56">
        <v>0</v>
      </c>
      <c r="M62" s="9">
        <f t="shared" si="2"/>
        <v>507467.77</v>
      </c>
      <c r="N62" s="9">
        <f t="shared" si="3"/>
        <v>0</v>
      </c>
      <c r="O62" s="57">
        <v>0</v>
      </c>
    </row>
    <row r="63" spans="1:15" x14ac:dyDescent="0.25">
      <c r="A63" s="48" t="s">
        <v>1</v>
      </c>
      <c r="B63" s="19" t="s">
        <v>1410</v>
      </c>
      <c r="C63" s="93" t="s">
        <v>1411</v>
      </c>
      <c r="D63" s="49">
        <v>5</v>
      </c>
      <c r="E63" s="48">
        <v>3100204</v>
      </c>
      <c r="F63" s="22" t="s">
        <v>1412</v>
      </c>
      <c r="G63" s="55">
        <v>342209.61</v>
      </c>
      <c r="H63" s="56">
        <v>9581.8700000000008</v>
      </c>
      <c r="I63" s="56">
        <v>179317.84</v>
      </c>
      <c r="J63" s="56">
        <v>53384.7</v>
      </c>
      <c r="K63" s="56">
        <v>99925.2</v>
      </c>
      <c r="L63" s="56">
        <v>0</v>
      </c>
      <c r="M63" s="9">
        <f t="shared" si="2"/>
        <v>342209.61</v>
      </c>
      <c r="N63" s="9">
        <f t="shared" si="3"/>
        <v>0</v>
      </c>
      <c r="O63" s="57">
        <v>0</v>
      </c>
    </row>
    <row r="64" spans="1:15" x14ac:dyDescent="0.25">
      <c r="A64" s="48" t="s">
        <v>1</v>
      </c>
      <c r="B64" s="19" t="s">
        <v>1413</v>
      </c>
      <c r="C64" s="93" t="s">
        <v>1414</v>
      </c>
      <c r="D64" s="49">
        <v>5</v>
      </c>
      <c r="E64" s="48">
        <v>3100206</v>
      </c>
      <c r="F64" s="22" t="s">
        <v>1415</v>
      </c>
      <c r="G64" s="55">
        <v>1945491.16</v>
      </c>
      <c r="H64" s="56">
        <v>175094.2</v>
      </c>
      <c r="I64" s="56">
        <v>29182.37</v>
      </c>
      <c r="J64" s="56">
        <v>27236.880000000001</v>
      </c>
      <c r="K64" s="56">
        <v>1713977.71</v>
      </c>
      <c r="L64" s="56">
        <v>0</v>
      </c>
      <c r="M64" s="9">
        <f t="shared" si="2"/>
        <v>1945491.16</v>
      </c>
      <c r="N64" s="9">
        <f t="shared" si="3"/>
        <v>0</v>
      </c>
      <c r="O64" s="57">
        <v>0</v>
      </c>
    </row>
    <row r="65" spans="1:15" x14ac:dyDescent="0.25">
      <c r="A65" s="48" t="s">
        <v>1</v>
      </c>
      <c r="B65" s="19" t="s">
        <v>1413</v>
      </c>
      <c r="C65" s="93" t="s">
        <v>1414</v>
      </c>
      <c r="D65" s="49">
        <v>5</v>
      </c>
      <c r="E65" s="48">
        <v>3100207</v>
      </c>
      <c r="F65" s="22" t="s">
        <v>1416</v>
      </c>
      <c r="G65" s="55">
        <v>0</v>
      </c>
      <c r="H65" s="56">
        <v>0</v>
      </c>
      <c r="I65" s="56">
        <v>0</v>
      </c>
      <c r="J65" s="56">
        <v>0</v>
      </c>
      <c r="K65" s="56">
        <v>0</v>
      </c>
      <c r="L65" s="56">
        <v>0</v>
      </c>
      <c r="M65" s="9">
        <f t="shared" si="2"/>
        <v>0</v>
      </c>
      <c r="N65" s="9">
        <f t="shared" si="3"/>
        <v>0</v>
      </c>
      <c r="O65" s="57">
        <v>0</v>
      </c>
    </row>
    <row r="66" spans="1:15" ht="21" x14ac:dyDescent="0.25">
      <c r="A66" s="48" t="s">
        <v>10</v>
      </c>
      <c r="B66" s="19" t="s">
        <v>1417</v>
      </c>
      <c r="C66" s="93" t="s">
        <v>1418</v>
      </c>
      <c r="D66" s="49">
        <v>5</v>
      </c>
      <c r="E66" s="48">
        <v>3100208</v>
      </c>
      <c r="F66" s="22" t="s">
        <v>1419</v>
      </c>
      <c r="G66" s="55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9">
        <f t="shared" si="2"/>
        <v>0</v>
      </c>
      <c r="N66" s="9">
        <f t="shared" si="3"/>
        <v>0</v>
      </c>
      <c r="O66" s="57">
        <v>0</v>
      </c>
    </row>
    <row r="67" spans="1:15" x14ac:dyDescent="0.25">
      <c r="A67" s="45" t="s">
        <v>1</v>
      </c>
      <c r="B67" s="44" t="s">
        <v>1420</v>
      </c>
      <c r="C67" s="94" t="s">
        <v>1421</v>
      </c>
      <c r="D67" s="46">
        <v>5</v>
      </c>
      <c r="E67" s="17" t="s">
        <v>1</v>
      </c>
      <c r="F67" s="18" t="s">
        <v>1</v>
      </c>
      <c r="G67" s="43" t="s">
        <v>1</v>
      </c>
      <c r="H67" s="47" t="s">
        <v>1</v>
      </c>
      <c r="I67" s="47" t="s">
        <v>1</v>
      </c>
      <c r="J67" s="47" t="s">
        <v>1</v>
      </c>
      <c r="K67" s="47" t="s">
        <v>1</v>
      </c>
      <c r="L67" s="47" t="s">
        <v>1</v>
      </c>
      <c r="M67" s="47" t="s">
        <v>1</v>
      </c>
      <c r="N67" s="47" t="s">
        <v>1</v>
      </c>
      <c r="O67" s="47" t="s">
        <v>1</v>
      </c>
    </row>
    <row r="68" spans="1:15" x14ac:dyDescent="0.25">
      <c r="A68" s="48" t="s">
        <v>1</v>
      </c>
      <c r="B68" s="19" t="s">
        <v>1420</v>
      </c>
      <c r="C68" s="93" t="s">
        <v>1421</v>
      </c>
      <c r="D68" s="49">
        <v>5</v>
      </c>
      <c r="E68" s="48">
        <v>3100501</v>
      </c>
      <c r="F68" s="22" t="s">
        <v>1422</v>
      </c>
      <c r="G68" s="55">
        <v>169303.94</v>
      </c>
      <c r="H68" s="56">
        <v>0</v>
      </c>
      <c r="I68" s="56">
        <v>101920.97</v>
      </c>
      <c r="J68" s="56">
        <v>37246.870000000003</v>
      </c>
      <c r="K68" s="56">
        <v>30136.1</v>
      </c>
      <c r="L68" s="56">
        <v>0</v>
      </c>
      <c r="M68" s="9">
        <f>H68+I68+J68+K68+L68</f>
        <v>169303.94</v>
      </c>
      <c r="N68" s="9">
        <f>G68-M68</f>
        <v>0</v>
      </c>
      <c r="O68" s="57">
        <v>0</v>
      </c>
    </row>
    <row r="69" spans="1:15" x14ac:dyDescent="0.25">
      <c r="A69" s="45" t="s">
        <v>1</v>
      </c>
      <c r="B69" s="44" t="s">
        <v>1423</v>
      </c>
      <c r="C69" s="94" t="s">
        <v>1424</v>
      </c>
      <c r="D69" s="46">
        <v>5</v>
      </c>
      <c r="E69" s="17" t="s">
        <v>1</v>
      </c>
      <c r="F69" s="18" t="s">
        <v>1</v>
      </c>
      <c r="G69" s="43" t="s">
        <v>1</v>
      </c>
      <c r="H69" s="47" t="s">
        <v>1</v>
      </c>
      <c r="I69" s="47" t="s">
        <v>1</v>
      </c>
      <c r="J69" s="47" t="s">
        <v>1</v>
      </c>
      <c r="K69" s="47" t="s">
        <v>1</v>
      </c>
      <c r="L69" s="47" t="s">
        <v>1</v>
      </c>
      <c r="M69" s="43" t="s">
        <v>1</v>
      </c>
      <c r="N69" s="43" t="s">
        <v>1</v>
      </c>
      <c r="O69" s="43" t="s">
        <v>1</v>
      </c>
    </row>
    <row r="70" spans="1:15" x14ac:dyDescent="0.25">
      <c r="A70" s="48" t="s">
        <v>1</v>
      </c>
      <c r="B70" s="19" t="s">
        <v>1423</v>
      </c>
      <c r="C70" s="93" t="s">
        <v>1424</v>
      </c>
      <c r="D70" s="49">
        <v>5</v>
      </c>
      <c r="E70" s="48">
        <v>3100502</v>
      </c>
      <c r="F70" s="22" t="s">
        <v>1425</v>
      </c>
      <c r="G70" s="55">
        <v>836338.56</v>
      </c>
      <c r="H70" s="56">
        <v>0</v>
      </c>
      <c r="I70" s="56">
        <v>0</v>
      </c>
      <c r="J70" s="56">
        <v>0</v>
      </c>
      <c r="K70" s="56">
        <v>836338.56</v>
      </c>
      <c r="L70" s="56">
        <v>0</v>
      </c>
      <c r="M70" s="9">
        <f>H70+I70+J70+K70+L70</f>
        <v>836338.56</v>
      </c>
      <c r="N70" s="9">
        <f>G70-M70</f>
        <v>0</v>
      </c>
      <c r="O70" s="57">
        <v>0</v>
      </c>
    </row>
    <row r="71" spans="1:15" x14ac:dyDescent="0.25">
      <c r="A71" s="48" t="s">
        <v>1</v>
      </c>
      <c r="B71" s="19" t="s">
        <v>1423</v>
      </c>
      <c r="C71" s="93" t="s">
        <v>1424</v>
      </c>
      <c r="D71" s="49">
        <v>5</v>
      </c>
      <c r="E71" s="48">
        <v>3100503</v>
      </c>
      <c r="F71" s="22" t="s">
        <v>1426</v>
      </c>
      <c r="G71" s="55">
        <v>293569.83</v>
      </c>
      <c r="H71" s="56">
        <v>49906.87</v>
      </c>
      <c r="I71" s="56">
        <v>18788.47</v>
      </c>
      <c r="J71" s="56">
        <v>4697.12</v>
      </c>
      <c r="K71" s="56">
        <v>220177.37</v>
      </c>
      <c r="L71" s="56">
        <v>0</v>
      </c>
      <c r="M71" s="9">
        <f>H71+I71+J71+K71+L71</f>
        <v>293569.82999999996</v>
      </c>
      <c r="N71" s="9">
        <f>G71-M71</f>
        <v>0</v>
      </c>
      <c r="O71" s="57">
        <v>0</v>
      </c>
    </row>
    <row r="72" spans="1:15" x14ac:dyDescent="0.25">
      <c r="A72" s="45" t="s">
        <v>1</v>
      </c>
      <c r="B72" s="44" t="s">
        <v>1427</v>
      </c>
      <c r="C72" s="94" t="s">
        <v>1428</v>
      </c>
      <c r="D72" s="46">
        <v>5</v>
      </c>
      <c r="E72" s="17" t="s">
        <v>1</v>
      </c>
      <c r="F72" s="18" t="s">
        <v>1</v>
      </c>
      <c r="G72" s="43" t="s">
        <v>1</v>
      </c>
      <c r="H72" s="47" t="s">
        <v>1</v>
      </c>
      <c r="I72" s="47" t="s">
        <v>1</v>
      </c>
      <c r="J72" s="47" t="s">
        <v>1</v>
      </c>
      <c r="K72" s="47" t="s">
        <v>1</v>
      </c>
      <c r="L72" s="47" t="s">
        <v>1</v>
      </c>
      <c r="M72" s="43" t="s">
        <v>1</v>
      </c>
      <c r="N72" s="43" t="s">
        <v>1</v>
      </c>
      <c r="O72" s="43" t="s">
        <v>1</v>
      </c>
    </row>
    <row r="73" spans="1:15" x14ac:dyDescent="0.25">
      <c r="A73" s="48" t="s">
        <v>1</v>
      </c>
      <c r="B73" s="19" t="s">
        <v>1427</v>
      </c>
      <c r="C73" s="93" t="s">
        <v>1428</v>
      </c>
      <c r="D73" s="49">
        <v>5</v>
      </c>
      <c r="E73" s="48">
        <v>3100506</v>
      </c>
      <c r="F73" s="22" t="s">
        <v>1429</v>
      </c>
      <c r="G73" s="55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9">
        <f>H73+I73+J73+K73+L73</f>
        <v>0</v>
      </c>
      <c r="N73" s="9">
        <f>G73-M73</f>
        <v>0</v>
      </c>
      <c r="O73" s="57">
        <v>0</v>
      </c>
    </row>
    <row r="74" spans="1:15" ht="21" x14ac:dyDescent="0.25">
      <c r="A74" s="45" t="s">
        <v>1</v>
      </c>
      <c r="B74" s="44" t="s">
        <v>1430</v>
      </c>
      <c r="C74" s="94" t="s">
        <v>1431</v>
      </c>
      <c r="D74" s="46">
        <v>5</v>
      </c>
      <c r="E74" s="17" t="s">
        <v>1</v>
      </c>
      <c r="F74" s="18" t="s">
        <v>1</v>
      </c>
      <c r="G74" s="43" t="s">
        <v>1</v>
      </c>
      <c r="H74" s="47" t="s">
        <v>1</v>
      </c>
      <c r="I74" s="47" t="s">
        <v>1</v>
      </c>
      <c r="J74" s="47" t="s">
        <v>1</v>
      </c>
      <c r="K74" s="47" t="s">
        <v>1</v>
      </c>
      <c r="L74" s="47" t="s">
        <v>1</v>
      </c>
      <c r="M74" s="47" t="s">
        <v>1</v>
      </c>
      <c r="N74" s="47" t="s">
        <v>1</v>
      </c>
      <c r="O74" s="47" t="s">
        <v>1</v>
      </c>
    </row>
    <row r="75" spans="1:15" ht="21" x14ac:dyDescent="0.25">
      <c r="A75" s="48" t="s">
        <v>10</v>
      </c>
      <c r="B75" s="19" t="s">
        <v>1430</v>
      </c>
      <c r="C75" s="93" t="s">
        <v>1431</v>
      </c>
      <c r="D75" s="49">
        <v>5</v>
      </c>
      <c r="E75" s="48">
        <v>3100507</v>
      </c>
      <c r="F75" s="22" t="s">
        <v>1432</v>
      </c>
      <c r="G75" s="55">
        <v>0</v>
      </c>
      <c r="H75" s="56">
        <v>0</v>
      </c>
      <c r="I75" s="56">
        <v>0</v>
      </c>
      <c r="J75" s="56">
        <v>0</v>
      </c>
      <c r="K75" s="56">
        <v>0</v>
      </c>
      <c r="L75" s="56">
        <v>0</v>
      </c>
      <c r="M75" s="9">
        <f>H75+I75+J75+K75+L75</f>
        <v>0</v>
      </c>
      <c r="N75" s="9">
        <f>G75-M75</f>
        <v>0</v>
      </c>
      <c r="O75" s="57">
        <v>0</v>
      </c>
    </row>
    <row r="76" spans="1:15" ht="21" x14ac:dyDescent="0.25">
      <c r="A76" s="45" t="s">
        <v>1</v>
      </c>
      <c r="B76" s="44" t="s">
        <v>1433</v>
      </c>
      <c r="C76" s="94" t="s">
        <v>1434</v>
      </c>
      <c r="D76" s="46">
        <v>5</v>
      </c>
      <c r="E76" s="17" t="s">
        <v>1</v>
      </c>
      <c r="F76" s="18" t="s">
        <v>1</v>
      </c>
      <c r="G76" s="43" t="s">
        <v>1</v>
      </c>
      <c r="H76" s="47" t="s">
        <v>1</v>
      </c>
      <c r="I76" s="47" t="s">
        <v>1</v>
      </c>
      <c r="J76" s="47" t="s">
        <v>1</v>
      </c>
      <c r="K76" s="47" t="s">
        <v>1</v>
      </c>
      <c r="L76" s="47" t="s">
        <v>1</v>
      </c>
      <c r="M76" s="47" t="s">
        <v>1</v>
      </c>
      <c r="N76" s="47" t="s">
        <v>1</v>
      </c>
      <c r="O76" s="47" t="s">
        <v>1</v>
      </c>
    </row>
    <row r="77" spans="1:15" ht="21" x14ac:dyDescent="0.25">
      <c r="A77" s="48" t="s">
        <v>1</v>
      </c>
      <c r="B77" s="19" t="s">
        <v>1433</v>
      </c>
      <c r="C77" s="93" t="s">
        <v>1434</v>
      </c>
      <c r="D77" s="49">
        <v>5</v>
      </c>
      <c r="E77" s="48">
        <v>3101621</v>
      </c>
      <c r="F77" s="22" t="s">
        <v>1435</v>
      </c>
      <c r="G77" s="55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9">
        <f>H77+I77+J77+K77+L77</f>
        <v>0</v>
      </c>
      <c r="N77" s="9">
        <f>G77-M77</f>
        <v>0</v>
      </c>
      <c r="O77" s="57">
        <v>0</v>
      </c>
    </row>
    <row r="78" spans="1:15" x14ac:dyDescent="0.25">
      <c r="A78" s="45" t="s">
        <v>1</v>
      </c>
      <c r="B78" s="44" t="s">
        <v>1436</v>
      </c>
      <c r="C78" s="94" t="s">
        <v>1437</v>
      </c>
      <c r="D78" s="46">
        <v>5</v>
      </c>
      <c r="E78" s="17" t="s">
        <v>1</v>
      </c>
      <c r="F78" s="18" t="s">
        <v>1</v>
      </c>
      <c r="G78" s="43" t="s">
        <v>1</v>
      </c>
      <c r="H78" s="47" t="s">
        <v>1</v>
      </c>
      <c r="I78" s="47" t="s">
        <v>1</v>
      </c>
      <c r="J78" s="47" t="s">
        <v>1</v>
      </c>
      <c r="K78" s="47" t="s">
        <v>1</v>
      </c>
      <c r="L78" s="47" t="s">
        <v>1</v>
      </c>
      <c r="M78" s="47" t="s">
        <v>1</v>
      </c>
      <c r="N78" s="47" t="s">
        <v>1</v>
      </c>
      <c r="O78" s="47" t="s">
        <v>1</v>
      </c>
    </row>
    <row r="79" spans="1:15" x14ac:dyDescent="0.25">
      <c r="A79" s="48" t="s">
        <v>1</v>
      </c>
      <c r="B79" s="19" t="s">
        <v>1436</v>
      </c>
      <c r="C79" s="93" t="s">
        <v>1437</v>
      </c>
      <c r="D79" s="49">
        <v>5</v>
      </c>
      <c r="E79" s="48">
        <v>3101633</v>
      </c>
      <c r="F79" s="22" t="s">
        <v>1438</v>
      </c>
      <c r="G79" s="55">
        <v>0</v>
      </c>
      <c r="H79" s="56">
        <v>0</v>
      </c>
      <c r="I79" s="56">
        <v>0</v>
      </c>
      <c r="J79" s="56">
        <v>0</v>
      </c>
      <c r="K79" s="56">
        <v>0</v>
      </c>
      <c r="L79" s="56">
        <v>0</v>
      </c>
      <c r="M79" s="9">
        <f>H79+I79+J79+K79+L79</f>
        <v>0</v>
      </c>
      <c r="N79" s="9">
        <f>G79-M79</f>
        <v>0</v>
      </c>
      <c r="O79" s="57">
        <v>0</v>
      </c>
    </row>
    <row r="80" spans="1:15" x14ac:dyDescent="0.25">
      <c r="A80" s="51" t="s">
        <v>1</v>
      </c>
      <c r="B80" s="8">
        <v>0</v>
      </c>
      <c r="C80" s="115">
        <v>0</v>
      </c>
      <c r="D80" s="63" t="s">
        <v>391</v>
      </c>
      <c r="E80" s="29" t="s">
        <v>373</v>
      </c>
      <c r="F80" s="30" t="s">
        <v>1439</v>
      </c>
      <c r="G80" s="9">
        <f t="shared" ref="G80:L80" si="4">G8+G9+G10+G11+G12+G13+G14+G15+G16+G17+G18+G19+G20+G21+G22+G23+G24+G25+G26+G27+G28+G29+G30+G31+G32+G33+G34+G35+G36+G37+G38+G39+G40+G41+G42+G43+G44+G45+G46+G47+G48+G49+G50+G51+G52+G53+G54+G55+G56+G57+G58+G61+G62+G63+G64+G65+G66+G70+G71+G73+G75+G77+G79+G60+G68</f>
        <v>43312523.749999993</v>
      </c>
      <c r="H80" s="9">
        <f t="shared" si="4"/>
        <v>24758617.610000003</v>
      </c>
      <c r="I80" s="9">
        <f t="shared" si="4"/>
        <v>2978837.7300000009</v>
      </c>
      <c r="J80" s="9">
        <f t="shared" si="4"/>
        <v>293133.72000000003</v>
      </c>
      <c r="K80" s="9">
        <f t="shared" si="4"/>
        <v>15255947.919999996</v>
      </c>
      <c r="L80" s="9">
        <f t="shared" si="4"/>
        <v>25986.769999999997</v>
      </c>
      <c r="M80" s="9">
        <f>H80+I80+J80+K80+L80</f>
        <v>43312523.75</v>
      </c>
      <c r="N80" s="9">
        <f>G80-M80</f>
        <v>0</v>
      </c>
      <c r="O80" s="9">
        <f>O8+O9+O10+O11+O12+O13+O14+O15+O16+O17+O18+O19+O20+O21+O22+O23+O24+O25+O26+O27+O28+O29+O30+O31+O32+O33+O34+O35+O36+O37+O38+O39+O40+O41+O42+O43+O44+O45+O46+O47+O48+O49+O50+O51+O52+O53+O54+O55+O56+O57+O58+O61+O62+O63+O64+O65+O66+O70+O71+O73+O75+O77+O79+O60+O68</f>
        <v>0</v>
      </c>
    </row>
  </sheetData>
  <mergeCells count="3">
    <mergeCell ref="B3:D3"/>
    <mergeCell ref="E3:F3"/>
    <mergeCell ref="H4:L4"/>
  </mergeCells>
  <pageMargins left="0.11811023622047245" right="0.11811023622047245" top="0.35433070866141736" bottom="0.35433070866141736" header="0.31496062992125984" footer="0.11811023622047245"/>
  <pageSetup paperSize="9" scale="63" fitToHeight="6" orientation="landscape" r:id="rId1"/>
  <headerFooter>
    <oddFooter>&amp;C&amp;F/&amp;A&amp;R&amp;P/&amp;N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A6063-83F1-42D9-AA86-471DA5DC5EA4}">
  <sheetPr>
    <pageSetUpPr fitToPage="1"/>
  </sheetPr>
  <dimension ref="A1:N229"/>
  <sheetViews>
    <sheetView topLeftCell="A198" workbookViewId="0">
      <selection activeCell="D18" sqref="D18"/>
    </sheetView>
  </sheetViews>
  <sheetFormatPr defaultRowHeight="15" x14ac:dyDescent="0.25"/>
  <cols>
    <col min="1" max="1" width="7.5703125" style="1" bestFit="1" customWidth="1"/>
    <col min="2" max="2" width="47.7109375" style="1" customWidth="1"/>
    <col min="3" max="3" width="7" style="1" bestFit="1" customWidth="1"/>
    <col min="4" max="4" width="9.42578125" style="1" bestFit="1" customWidth="1"/>
    <col min="5" max="5" width="50.5703125" style="1" customWidth="1"/>
    <col min="6" max="7" width="14.140625" style="1" bestFit="1" customWidth="1"/>
    <col min="8" max="9" width="13" style="1" bestFit="1" customWidth="1"/>
    <col min="10" max="10" width="12" style="1" bestFit="1" customWidth="1"/>
    <col min="11" max="11" width="10.7109375" style="1" bestFit="1" customWidth="1"/>
    <col min="12" max="12" width="14.140625" style="1" bestFit="1" customWidth="1"/>
    <col min="13" max="13" width="14.7109375" style="1" bestFit="1" customWidth="1"/>
    <col min="14" max="14" width="9" style="1" bestFit="1" customWidth="1"/>
    <col min="15" max="16384" width="9.140625" style="1"/>
  </cols>
  <sheetData>
    <row r="1" spans="1:14" x14ac:dyDescent="0.25">
      <c r="B1" s="2"/>
    </row>
    <row r="2" spans="1:14" x14ac:dyDescent="0.25">
      <c r="B2" s="4" t="s">
        <v>1440</v>
      </c>
    </row>
    <row r="3" spans="1:14" x14ac:dyDescent="0.25">
      <c r="A3" s="5" t="s">
        <v>550</v>
      </c>
      <c r="B3" s="6"/>
      <c r="C3" s="6"/>
      <c r="D3" s="7" t="s">
        <v>551</v>
      </c>
      <c r="E3" s="6"/>
      <c r="F3" s="8" t="s">
        <v>19</v>
      </c>
      <c r="G3" s="9" t="s">
        <v>1</v>
      </c>
      <c r="H3" s="9" t="s">
        <v>1</v>
      </c>
      <c r="I3" s="9" t="s">
        <v>1</v>
      </c>
      <c r="J3" s="9" t="s">
        <v>1</v>
      </c>
      <c r="K3" s="9" t="s">
        <v>1</v>
      </c>
      <c r="L3" s="15" t="s">
        <v>1</v>
      </c>
      <c r="M3" s="15" t="s">
        <v>1</v>
      </c>
      <c r="N3" s="15" t="s">
        <v>1</v>
      </c>
    </row>
    <row r="4" spans="1:14" x14ac:dyDescent="0.25">
      <c r="A4" s="11" t="s">
        <v>20</v>
      </c>
      <c r="B4" s="9" t="s">
        <v>21</v>
      </c>
      <c r="C4" s="12" t="s">
        <v>553</v>
      </c>
      <c r="D4" s="13" t="s">
        <v>22</v>
      </c>
      <c r="E4" s="13" t="s">
        <v>23</v>
      </c>
      <c r="F4" s="8" t="s">
        <v>1</v>
      </c>
      <c r="G4" s="5" t="s">
        <v>2</v>
      </c>
      <c r="H4" s="6"/>
      <c r="I4" s="6"/>
      <c r="J4" s="6"/>
      <c r="K4" s="6"/>
      <c r="L4" s="15" t="s">
        <v>1</v>
      </c>
      <c r="M4" s="15" t="s">
        <v>1</v>
      </c>
      <c r="N4" s="15" t="s">
        <v>1</v>
      </c>
    </row>
    <row r="5" spans="1:14" x14ac:dyDescent="0.25">
      <c r="A5" s="15" t="s">
        <v>1</v>
      </c>
      <c r="B5" s="15" t="s">
        <v>1</v>
      </c>
      <c r="C5" s="16" t="s">
        <v>1</v>
      </c>
      <c r="D5" s="17" t="s">
        <v>1</v>
      </c>
      <c r="E5" s="17" t="s">
        <v>1</v>
      </c>
      <c r="F5" s="9" t="s">
        <v>24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15</v>
      </c>
      <c r="N5" s="9" t="s">
        <v>25</v>
      </c>
    </row>
    <row r="6" spans="1:14" x14ac:dyDescent="0.25">
      <c r="A6" s="15" t="s">
        <v>1</v>
      </c>
      <c r="B6" s="15" t="s">
        <v>1</v>
      </c>
      <c r="C6" s="16" t="s">
        <v>1</v>
      </c>
      <c r="D6" s="13" t="s">
        <v>1</v>
      </c>
      <c r="E6" s="13" t="s">
        <v>1</v>
      </c>
      <c r="F6" s="9" t="s">
        <v>26</v>
      </c>
      <c r="G6" s="15" t="s">
        <v>1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15" t="s">
        <v>1</v>
      </c>
    </row>
    <row r="7" spans="1:14" x14ac:dyDescent="0.25">
      <c r="A7" s="44" t="s">
        <v>1441</v>
      </c>
      <c r="B7" s="44" t="s">
        <v>1442</v>
      </c>
      <c r="C7" s="46">
        <v>6</v>
      </c>
      <c r="D7" s="45" t="s">
        <v>1</v>
      </c>
      <c r="E7" s="45" t="s">
        <v>1</v>
      </c>
      <c r="F7" s="47" t="s">
        <v>1</v>
      </c>
      <c r="G7" s="47" t="s">
        <v>1</v>
      </c>
      <c r="H7" s="47" t="s">
        <v>1</v>
      </c>
      <c r="I7" s="47" t="s">
        <v>1</v>
      </c>
      <c r="J7" s="47" t="s">
        <v>1</v>
      </c>
      <c r="K7" s="47" t="s">
        <v>1</v>
      </c>
      <c r="L7" s="47" t="s">
        <v>1</v>
      </c>
      <c r="M7" s="47" t="s">
        <v>1</v>
      </c>
      <c r="N7" s="47" t="s">
        <v>1</v>
      </c>
    </row>
    <row r="8" spans="1:14" x14ac:dyDescent="0.25">
      <c r="A8" s="19" t="s">
        <v>1441</v>
      </c>
      <c r="B8" s="19" t="s">
        <v>1442</v>
      </c>
      <c r="C8" s="49">
        <v>6</v>
      </c>
      <c r="D8" s="21">
        <v>3100318</v>
      </c>
      <c r="E8" s="48" t="s">
        <v>1443</v>
      </c>
      <c r="F8" s="23">
        <v>0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31">
        <f>G8+H8+I8+J8+K8</f>
        <v>0</v>
      </c>
      <c r="M8" s="31">
        <f>F8-L8</f>
        <v>0</v>
      </c>
      <c r="N8" s="50">
        <v>0</v>
      </c>
    </row>
    <row r="9" spans="1:14" x14ac:dyDescent="0.25">
      <c r="A9" s="44" t="s">
        <v>1444</v>
      </c>
      <c r="B9" s="44" t="s">
        <v>1445</v>
      </c>
      <c r="C9" s="46">
        <v>6</v>
      </c>
      <c r="D9" s="45" t="s">
        <v>1</v>
      </c>
      <c r="E9" s="45" t="s">
        <v>1</v>
      </c>
      <c r="F9" s="47" t="s">
        <v>1</v>
      </c>
      <c r="G9" s="47" t="s">
        <v>1</v>
      </c>
      <c r="H9" s="47" t="s">
        <v>1</v>
      </c>
      <c r="I9" s="47" t="s">
        <v>1</v>
      </c>
      <c r="J9" s="47" t="s">
        <v>1</v>
      </c>
      <c r="K9" s="47" t="s">
        <v>1</v>
      </c>
      <c r="L9" s="47" t="s">
        <v>1</v>
      </c>
      <c r="M9" s="47" t="s">
        <v>1</v>
      </c>
      <c r="N9" s="47" t="s">
        <v>1</v>
      </c>
    </row>
    <row r="10" spans="1:14" x14ac:dyDescent="0.25">
      <c r="A10" s="19" t="s">
        <v>1446</v>
      </c>
      <c r="B10" s="19" t="s">
        <v>1447</v>
      </c>
      <c r="C10" s="49">
        <v>6</v>
      </c>
      <c r="D10" s="21">
        <v>3100608</v>
      </c>
      <c r="E10" s="48" t="s">
        <v>1448</v>
      </c>
      <c r="F10" s="23">
        <v>23748081.960000001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31">
        <f t="shared" ref="L10:L69" si="0">G10+H10+I10+J10+K10</f>
        <v>0</v>
      </c>
      <c r="M10" s="31">
        <f t="shared" ref="M10:M67" si="1">F10-L10</f>
        <v>23748081.960000001</v>
      </c>
      <c r="N10" s="50">
        <v>0</v>
      </c>
    </row>
    <row r="11" spans="1:14" x14ac:dyDescent="0.25">
      <c r="A11" s="19" t="s">
        <v>1446</v>
      </c>
      <c r="B11" s="19" t="s">
        <v>1447</v>
      </c>
      <c r="C11" s="49">
        <v>6</v>
      </c>
      <c r="D11" s="21">
        <v>3100609</v>
      </c>
      <c r="E11" s="48" t="s">
        <v>1449</v>
      </c>
      <c r="F11" s="23">
        <v>14027471.92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31">
        <f t="shared" si="0"/>
        <v>0</v>
      </c>
      <c r="M11" s="31">
        <f t="shared" si="1"/>
        <v>14027471.92</v>
      </c>
      <c r="N11" s="50">
        <v>0</v>
      </c>
    </row>
    <row r="12" spans="1:14" x14ac:dyDescent="0.25">
      <c r="A12" s="19" t="s">
        <v>1446</v>
      </c>
      <c r="B12" s="19" t="s">
        <v>1447</v>
      </c>
      <c r="C12" s="49">
        <v>6</v>
      </c>
      <c r="D12" s="21">
        <v>3100610</v>
      </c>
      <c r="E12" s="48" t="s">
        <v>1450</v>
      </c>
      <c r="F12" s="23">
        <v>2857393.89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31">
        <f t="shared" si="0"/>
        <v>0</v>
      </c>
      <c r="M12" s="31">
        <f t="shared" si="1"/>
        <v>2857393.89</v>
      </c>
      <c r="N12" s="50">
        <v>0</v>
      </c>
    </row>
    <row r="13" spans="1:14" x14ac:dyDescent="0.25">
      <c r="A13" s="19" t="s">
        <v>1446</v>
      </c>
      <c r="B13" s="19" t="s">
        <v>1447</v>
      </c>
      <c r="C13" s="49">
        <v>6</v>
      </c>
      <c r="D13" s="21">
        <v>3100611</v>
      </c>
      <c r="E13" s="48" t="s">
        <v>1451</v>
      </c>
      <c r="F13" s="23">
        <v>3435547.85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31">
        <f t="shared" si="0"/>
        <v>0</v>
      </c>
      <c r="M13" s="31">
        <f t="shared" si="1"/>
        <v>3435547.85</v>
      </c>
      <c r="N13" s="50">
        <v>0</v>
      </c>
    </row>
    <row r="14" spans="1:14" x14ac:dyDescent="0.25">
      <c r="A14" s="19" t="s">
        <v>1446</v>
      </c>
      <c r="B14" s="19" t="s">
        <v>1447</v>
      </c>
      <c r="C14" s="49">
        <v>6</v>
      </c>
      <c r="D14" s="21">
        <v>3100612</v>
      </c>
      <c r="E14" s="48" t="s">
        <v>1452</v>
      </c>
      <c r="F14" s="23">
        <v>5461319.5899999999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31">
        <f t="shared" si="0"/>
        <v>0</v>
      </c>
      <c r="M14" s="31">
        <f t="shared" si="1"/>
        <v>5461319.5899999999</v>
      </c>
      <c r="N14" s="50">
        <v>0</v>
      </c>
    </row>
    <row r="15" spans="1:14" x14ac:dyDescent="0.25">
      <c r="A15" s="19" t="s">
        <v>1446</v>
      </c>
      <c r="B15" s="19" t="s">
        <v>1447</v>
      </c>
      <c r="C15" s="49">
        <v>6</v>
      </c>
      <c r="D15" s="21">
        <v>3100618</v>
      </c>
      <c r="E15" s="48" t="s">
        <v>1453</v>
      </c>
      <c r="F15" s="23">
        <v>13641366.17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31">
        <f t="shared" si="0"/>
        <v>0</v>
      </c>
      <c r="M15" s="31">
        <f t="shared" si="1"/>
        <v>13641366.17</v>
      </c>
      <c r="N15" s="50">
        <v>0</v>
      </c>
    </row>
    <row r="16" spans="1:14" x14ac:dyDescent="0.25">
      <c r="A16" s="19" t="s">
        <v>1446</v>
      </c>
      <c r="B16" s="19" t="s">
        <v>1447</v>
      </c>
      <c r="C16" s="49">
        <v>6</v>
      </c>
      <c r="D16" s="21">
        <v>3100627</v>
      </c>
      <c r="E16" s="48" t="s">
        <v>1454</v>
      </c>
      <c r="F16" s="23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31">
        <f t="shared" si="0"/>
        <v>0</v>
      </c>
      <c r="M16" s="31">
        <f t="shared" si="1"/>
        <v>0</v>
      </c>
      <c r="N16" s="50">
        <v>0</v>
      </c>
    </row>
    <row r="17" spans="1:14" x14ac:dyDescent="0.25">
      <c r="A17" s="19" t="s">
        <v>1446</v>
      </c>
      <c r="B17" s="19" t="s">
        <v>1447</v>
      </c>
      <c r="C17" s="49">
        <v>6</v>
      </c>
      <c r="D17" s="21">
        <v>3100632</v>
      </c>
      <c r="E17" s="48" t="s">
        <v>1455</v>
      </c>
      <c r="F17" s="23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31">
        <f t="shared" si="0"/>
        <v>0</v>
      </c>
      <c r="M17" s="31">
        <f t="shared" si="1"/>
        <v>0</v>
      </c>
      <c r="N17" s="50">
        <v>0</v>
      </c>
    </row>
    <row r="18" spans="1:14" x14ac:dyDescent="0.25">
      <c r="A18" s="19" t="s">
        <v>1446</v>
      </c>
      <c r="B18" s="19" t="s">
        <v>1447</v>
      </c>
      <c r="C18" s="49">
        <v>6</v>
      </c>
      <c r="D18" s="21">
        <v>3100662</v>
      </c>
      <c r="E18" s="48" t="s">
        <v>1456</v>
      </c>
      <c r="F18" s="23">
        <v>0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31">
        <f t="shared" si="0"/>
        <v>0</v>
      </c>
      <c r="M18" s="31">
        <f t="shared" si="1"/>
        <v>0</v>
      </c>
      <c r="N18" s="50">
        <v>0</v>
      </c>
    </row>
    <row r="19" spans="1:14" x14ac:dyDescent="0.25">
      <c r="A19" s="19" t="s">
        <v>1446</v>
      </c>
      <c r="B19" s="19" t="s">
        <v>1447</v>
      </c>
      <c r="C19" s="49">
        <v>6</v>
      </c>
      <c r="D19" s="21">
        <v>4850109</v>
      </c>
      <c r="E19" s="48" t="s">
        <v>1457</v>
      </c>
      <c r="F19" s="23">
        <v>0</v>
      </c>
      <c r="G19" s="24">
        <v>0</v>
      </c>
      <c r="H19" s="24">
        <v>0</v>
      </c>
      <c r="I19" s="24">
        <v>0</v>
      </c>
      <c r="J19" s="24">
        <v>0</v>
      </c>
      <c r="K19" s="24">
        <v>0</v>
      </c>
      <c r="L19" s="31">
        <f t="shared" si="0"/>
        <v>0</v>
      </c>
      <c r="M19" s="31">
        <f t="shared" si="1"/>
        <v>0</v>
      </c>
      <c r="N19" s="50">
        <v>0</v>
      </c>
    </row>
    <row r="20" spans="1:14" x14ac:dyDescent="0.25">
      <c r="A20" s="19" t="s">
        <v>1458</v>
      </c>
      <c r="B20" s="19" t="s">
        <v>1459</v>
      </c>
      <c r="C20" s="49">
        <v>6</v>
      </c>
      <c r="D20" s="21">
        <v>3100636</v>
      </c>
      <c r="E20" s="48" t="s">
        <v>1460</v>
      </c>
      <c r="F20" s="23">
        <v>264572.62</v>
      </c>
      <c r="G20" s="24">
        <v>0</v>
      </c>
      <c r="H20" s="24">
        <v>0</v>
      </c>
      <c r="I20" s="24">
        <v>0</v>
      </c>
      <c r="J20" s="24">
        <v>0</v>
      </c>
      <c r="K20" s="24">
        <v>0</v>
      </c>
      <c r="L20" s="31">
        <f t="shared" si="0"/>
        <v>0</v>
      </c>
      <c r="M20" s="31">
        <f t="shared" si="1"/>
        <v>264572.62</v>
      </c>
      <c r="N20" s="50">
        <v>0</v>
      </c>
    </row>
    <row r="21" spans="1:14" x14ac:dyDescent="0.25">
      <c r="A21" s="19" t="s">
        <v>1458</v>
      </c>
      <c r="B21" s="19" t="s">
        <v>1459</v>
      </c>
      <c r="C21" s="49">
        <v>6</v>
      </c>
      <c r="D21" s="21">
        <v>3100637</v>
      </c>
      <c r="E21" s="48" t="s">
        <v>1461</v>
      </c>
      <c r="F21" s="23">
        <v>99769.87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31">
        <f t="shared" si="0"/>
        <v>0</v>
      </c>
      <c r="M21" s="31">
        <f t="shared" si="1"/>
        <v>99769.87</v>
      </c>
      <c r="N21" s="50">
        <v>0</v>
      </c>
    </row>
    <row r="22" spans="1:14" x14ac:dyDescent="0.25">
      <c r="A22" s="19" t="s">
        <v>1458</v>
      </c>
      <c r="B22" s="19" t="s">
        <v>1459</v>
      </c>
      <c r="C22" s="49">
        <v>6</v>
      </c>
      <c r="D22" s="21">
        <v>3100638</v>
      </c>
      <c r="E22" s="48" t="s">
        <v>1462</v>
      </c>
      <c r="F22" s="23">
        <v>25063.71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31">
        <f t="shared" si="0"/>
        <v>0</v>
      </c>
      <c r="M22" s="31">
        <f t="shared" si="1"/>
        <v>25063.71</v>
      </c>
      <c r="N22" s="50">
        <v>0</v>
      </c>
    </row>
    <row r="23" spans="1:14" x14ac:dyDescent="0.25">
      <c r="A23" s="19" t="s">
        <v>1458</v>
      </c>
      <c r="B23" s="19" t="s">
        <v>1459</v>
      </c>
      <c r="C23" s="49">
        <v>6</v>
      </c>
      <c r="D23" s="21">
        <v>3100639</v>
      </c>
      <c r="E23" s="48" t="s">
        <v>1463</v>
      </c>
      <c r="F23" s="23">
        <v>37281.269999999997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31">
        <f t="shared" si="0"/>
        <v>0</v>
      </c>
      <c r="M23" s="31">
        <f t="shared" si="1"/>
        <v>37281.269999999997</v>
      </c>
      <c r="N23" s="50">
        <v>0</v>
      </c>
    </row>
    <row r="24" spans="1:14" x14ac:dyDescent="0.25">
      <c r="A24" s="19" t="s">
        <v>1458</v>
      </c>
      <c r="B24" s="19" t="s">
        <v>1459</v>
      </c>
      <c r="C24" s="49">
        <v>6</v>
      </c>
      <c r="D24" s="21">
        <v>3100644</v>
      </c>
      <c r="E24" s="48" t="s">
        <v>1464</v>
      </c>
      <c r="F24" s="23">
        <v>125225.65</v>
      </c>
      <c r="G24" s="24">
        <v>0</v>
      </c>
      <c r="H24" s="24">
        <v>0</v>
      </c>
      <c r="I24" s="24">
        <v>0</v>
      </c>
      <c r="J24" s="24">
        <v>0</v>
      </c>
      <c r="K24" s="24">
        <v>0</v>
      </c>
      <c r="L24" s="31">
        <f t="shared" si="0"/>
        <v>0</v>
      </c>
      <c r="M24" s="31">
        <f t="shared" si="1"/>
        <v>125225.65</v>
      </c>
      <c r="N24" s="50">
        <v>0</v>
      </c>
    </row>
    <row r="25" spans="1:14" x14ac:dyDescent="0.25">
      <c r="A25" s="19" t="s">
        <v>1458</v>
      </c>
      <c r="B25" s="19" t="s">
        <v>1459</v>
      </c>
      <c r="C25" s="49">
        <v>6</v>
      </c>
      <c r="D25" s="21">
        <v>3100659</v>
      </c>
      <c r="E25" s="48" t="s">
        <v>1465</v>
      </c>
      <c r="F25" s="23">
        <v>0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31">
        <f t="shared" si="0"/>
        <v>0</v>
      </c>
      <c r="M25" s="31">
        <f t="shared" si="1"/>
        <v>0</v>
      </c>
      <c r="N25" s="50">
        <v>0</v>
      </c>
    </row>
    <row r="26" spans="1:14" x14ac:dyDescent="0.25">
      <c r="A26" s="19" t="s">
        <v>1458</v>
      </c>
      <c r="B26" s="19" t="s">
        <v>1459</v>
      </c>
      <c r="C26" s="49">
        <v>6</v>
      </c>
      <c r="D26" s="21">
        <v>3100660</v>
      </c>
      <c r="E26" s="48" t="s">
        <v>1466</v>
      </c>
      <c r="F26" s="23">
        <v>31856.09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31">
        <f t="shared" si="0"/>
        <v>0</v>
      </c>
      <c r="M26" s="31">
        <f t="shared" si="1"/>
        <v>31856.09</v>
      </c>
      <c r="N26" s="50">
        <v>0</v>
      </c>
    </row>
    <row r="27" spans="1:14" x14ac:dyDescent="0.25">
      <c r="A27" s="19" t="s">
        <v>1458</v>
      </c>
      <c r="B27" s="19" t="s">
        <v>1459</v>
      </c>
      <c r="C27" s="49">
        <v>6</v>
      </c>
      <c r="D27" s="21">
        <v>4850112</v>
      </c>
      <c r="E27" s="48" t="s">
        <v>1467</v>
      </c>
      <c r="F27" s="23"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31">
        <f t="shared" si="0"/>
        <v>0</v>
      </c>
      <c r="M27" s="31">
        <f t="shared" si="1"/>
        <v>0</v>
      </c>
      <c r="N27" s="50">
        <v>0</v>
      </c>
    </row>
    <row r="28" spans="1:14" x14ac:dyDescent="0.25">
      <c r="A28" s="19" t="s">
        <v>1468</v>
      </c>
      <c r="B28" s="19" t="s">
        <v>1469</v>
      </c>
      <c r="C28" s="49">
        <v>6</v>
      </c>
      <c r="D28" s="21">
        <v>3100651</v>
      </c>
      <c r="E28" s="48" t="s">
        <v>1470</v>
      </c>
      <c r="F28" s="23">
        <v>0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31">
        <f t="shared" si="0"/>
        <v>0</v>
      </c>
      <c r="M28" s="31">
        <f t="shared" si="1"/>
        <v>0</v>
      </c>
      <c r="N28" s="50">
        <v>0</v>
      </c>
    </row>
    <row r="29" spans="1:14" x14ac:dyDescent="0.25">
      <c r="A29" s="19" t="s">
        <v>1468</v>
      </c>
      <c r="B29" s="19" t="s">
        <v>1469</v>
      </c>
      <c r="C29" s="49">
        <v>6</v>
      </c>
      <c r="D29" s="21">
        <v>3100652</v>
      </c>
      <c r="E29" s="48" t="s">
        <v>1471</v>
      </c>
      <c r="F29" s="23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31">
        <f t="shared" si="0"/>
        <v>0</v>
      </c>
      <c r="M29" s="31">
        <f t="shared" si="1"/>
        <v>0</v>
      </c>
      <c r="N29" s="50">
        <v>0</v>
      </c>
    </row>
    <row r="30" spans="1:14" x14ac:dyDescent="0.25">
      <c r="A30" s="19" t="s">
        <v>1472</v>
      </c>
      <c r="B30" s="19" t="s">
        <v>1473</v>
      </c>
      <c r="C30" s="49">
        <v>6</v>
      </c>
      <c r="D30" s="21">
        <v>3100613</v>
      </c>
      <c r="E30" s="48" t="s">
        <v>1474</v>
      </c>
      <c r="F30" s="23">
        <v>2755385.03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31">
        <f t="shared" si="0"/>
        <v>0</v>
      </c>
      <c r="M30" s="31">
        <f t="shared" si="1"/>
        <v>2755385.03</v>
      </c>
      <c r="N30" s="50">
        <v>0</v>
      </c>
    </row>
    <row r="31" spans="1:14" x14ac:dyDescent="0.25">
      <c r="A31" s="19" t="s">
        <v>1472</v>
      </c>
      <c r="B31" s="19" t="s">
        <v>1473</v>
      </c>
      <c r="C31" s="49">
        <v>6</v>
      </c>
      <c r="D31" s="21">
        <v>3100614</v>
      </c>
      <c r="E31" s="48" t="s">
        <v>1475</v>
      </c>
      <c r="F31" s="23">
        <v>739269.13</v>
      </c>
      <c r="G31" s="24">
        <v>0</v>
      </c>
      <c r="H31" s="24">
        <v>0</v>
      </c>
      <c r="I31" s="24">
        <v>0</v>
      </c>
      <c r="J31" s="24">
        <v>0</v>
      </c>
      <c r="K31" s="24">
        <v>0</v>
      </c>
      <c r="L31" s="31">
        <f t="shared" si="0"/>
        <v>0</v>
      </c>
      <c r="M31" s="31">
        <f t="shared" si="1"/>
        <v>739269.13</v>
      </c>
      <c r="N31" s="50">
        <v>0</v>
      </c>
    </row>
    <row r="32" spans="1:14" x14ac:dyDescent="0.25">
      <c r="A32" s="19" t="s">
        <v>1472</v>
      </c>
      <c r="B32" s="19" t="s">
        <v>1473</v>
      </c>
      <c r="C32" s="49">
        <v>6</v>
      </c>
      <c r="D32" s="21">
        <v>3100615</v>
      </c>
      <c r="E32" s="48" t="s">
        <v>1476</v>
      </c>
      <c r="F32" s="23">
        <v>134458.04999999999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31">
        <f t="shared" si="0"/>
        <v>0</v>
      </c>
      <c r="M32" s="31">
        <f t="shared" si="1"/>
        <v>134458.04999999999</v>
      </c>
      <c r="N32" s="50">
        <v>0</v>
      </c>
    </row>
    <row r="33" spans="1:14" x14ac:dyDescent="0.25">
      <c r="A33" s="19" t="s">
        <v>1472</v>
      </c>
      <c r="B33" s="19" t="s">
        <v>1473</v>
      </c>
      <c r="C33" s="49">
        <v>6</v>
      </c>
      <c r="D33" s="21">
        <v>3100616</v>
      </c>
      <c r="E33" s="48" t="s">
        <v>1477</v>
      </c>
      <c r="F33" s="23">
        <v>795796.77</v>
      </c>
      <c r="G33" s="24">
        <v>0</v>
      </c>
      <c r="H33" s="24">
        <v>0</v>
      </c>
      <c r="I33" s="24">
        <v>0</v>
      </c>
      <c r="J33" s="24">
        <v>0</v>
      </c>
      <c r="K33" s="24">
        <v>0</v>
      </c>
      <c r="L33" s="31">
        <f t="shared" si="0"/>
        <v>0</v>
      </c>
      <c r="M33" s="31">
        <f t="shared" si="1"/>
        <v>795796.77</v>
      </c>
      <c r="N33" s="50">
        <v>0</v>
      </c>
    </row>
    <row r="34" spans="1:14" x14ac:dyDescent="0.25">
      <c r="A34" s="19" t="s">
        <v>1472</v>
      </c>
      <c r="B34" s="19" t="s">
        <v>1473</v>
      </c>
      <c r="C34" s="49">
        <v>6</v>
      </c>
      <c r="D34" s="21">
        <v>3100617</v>
      </c>
      <c r="E34" s="48" t="s">
        <v>1478</v>
      </c>
      <c r="F34" s="23">
        <v>551760.42000000004</v>
      </c>
      <c r="G34" s="24">
        <v>0</v>
      </c>
      <c r="H34" s="24">
        <v>0</v>
      </c>
      <c r="I34" s="24">
        <v>0</v>
      </c>
      <c r="J34" s="24">
        <v>0</v>
      </c>
      <c r="K34" s="24">
        <v>0</v>
      </c>
      <c r="L34" s="31">
        <f t="shared" si="0"/>
        <v>0</v>
      </c>
      <c r="M34" s="31">
        <f t="shared" si="1"/>
        <v>551760.42000000004</v>
      </c>
      <c r="N34" s="50">
        <v>0</v>
      </c>
    </row>
    <row r="35" spans="1:14" x14ac:dyDescent="0.25">
      <c r="A35" s="19" t="s">
        <v>1472</v>
      </c>
      <c r="B35" s="19" t="s">
        <v>1473</v>
      </c>
      <c r="C35" s="49">
        <v>6</v>
      </c>
      <c r="D35" s="21">
        <v>3100619</v>
      </c>
      <c r="E35" s="48" t="s">
        <v>1479</v>
      </c>
      <c r="F35" s="23">
        <v>1350486.08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31">
        <f t="shared" si="0"/>
        <v>0</v>
      </c>
      <c r="M35" s="31">
        <f t="shared" si="1"/>
        <v>1350486.08</v>
      </c>
      <c r="N35" s="50">
        <v>0</v>
      </c>
    </row>
    <row r="36" spans="1:14" x14ac:dyDescent="0.25">
      <c r="A36" s="19" t="s">
        <v>1472</v>
      </c>
      <c r="B36" s="19" t="s">
        <v>1473</v>
      </c>
      <c r="C36" s="49">
        <v>6</v>
      </c>
      <c r="D36" s="21">
        <v>3100629</v>
      </c>
      <c r="E36" s="48" t="s">
        <v>1480</v>
      </c>
      <c r="F36" s="23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31">
        <f t="shared" si="0"/>
        <v>0</v>
      </c>
      <c r="M36" s="31">
        <f t="shared" si="1"/>
        <v>0</v>
      </c>
      <c r="N36" s="50">
        <v>0</v>
      </c>
    </row>
    <row r="37" spans="1:14" x14ac:dyDescent="0.25">
      <c r="A37" s="19" t="s">
        <v>1472</v>
      </c>
      <c r="B37" s="19" t="s">
        <v>1473</v>
      </c>
      <c r="C37" s="49">
        <v>6</v>
      </c>
      <c r="D37" s="21">
        <v>3100630</v>
      </c>
      <c r="E37" s="48" t="s">
        <v>1481</v>
      </c>
      <c r="F37" s="23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31">
        <f t="shared" si="0"/>
        <v>0</v>
      </c>
      <c r="M37" s="31">
        <f t="shared" si="1"/>
        <v>0</v>
      </c>
      <c r="N37" s="50">
        <v>0</v>
      </c>
    </row>
    <row r="38" spans="1:14" x14ac:dyDescent="0.25">
      <c r="A38" s="19" t="s">
        <v>1472</v>
      </c>
      <c r="B38" s="19" t="s">
        <v>1473</v>
      </c>
      <c r="C38" s="49">
        <v>6</v>
      </c>
      <c r="D38" s="21">
        <v>3100664</v>
      </c>
      <c r="E38" s="48" t="s">
        <v>1482</v>
      </c>
      <c r="F38" s="23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31">
        <f t="shared" si="0"/>
        <v>0</v>
      </c>
      <c r="M38" s="31">
        <f t="shared" si="1"/>
        <v>0</v>
      </c>
      <c r="N38" s="50">
        <v>0</v>
      </c>
    </row>
    <row r="39" spans="1:14" x14ac:dyDescent="0.25">
      <c r="A39" s="19" t="s">
        <v>1472</v>
      </c>
      <c r="B39" s="19" t="s">
        <v>1473</v>
      </c>
      <c r="C39" s="49">
        <v>6</v>
      </c>
      <c r="D39" s="21">
        <v>4850101</v>
      </c>
      <c r="E39" s="48" t="s">
        <v>1483</v>
      </c>
      <c r="F39" s="23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31">
        <f t="shared" si="0"/>
        <v>0</v>
      </c>
      <c r="M39" s="31">
        <f t="shared" si="1"/>
        <v>0</v>
      </c>
      <c r="N39" s="50">
        <v>0</v>
      </c>
    </row>
    <row r="40" spans="1:14" x14ac:dyDescent="0.25">
      <c r="A40" s="19" t="s">
        <v>1484</v>
      </c>
      <c r="B40" s="19" t="s">
        <v>1485</v>
      </c>
      <c r="C40" s="49">
        <v>6</v>
      </c>
      <c r="D40" s="21">
        <v>3100640</v>
      </c>
      <c r="E40" s="48" t="s">
        <v>1486</v>
      </c>
      <c r="F40" s="23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31">
        <f t="shared" si="0"/>
        <v>0</v>
      </c>
      <c r="M40" s="31">
        <f t="shared" si="1"/>
        <v>0</v>
      </c>
      <c r="N40" s="50">
        <v>0</v>
      </c>
    </row>
    <row r="41" spans="1:14" x14ac:dyDescent="0.25">
      <c r="A41" s="19" t="s">
        <v>1484</v>
      </c>
      <c r="B41" s="19" t="s">
        <v>1485</v>
      </c>
      <c r="C41" s="49">
        <v>6</v>
      </c>
      <c r="D41" s="21">
        <v>3100641</v>
      </c>
      <c r="E41" s="48" t="s">
        <v>1487</v>
      </c>
      <c r="F41" s="23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31">
        <f t="shared" si="0"/>
        <v>0</v>
      </c>
      <c r="M41" s="31">
        <f t="shared" si="1"/>
        <v>0</v>
      </c>
      <c r="N41" s="50">
        <v>0</v>
      </c>
    </row>
    <row r="42" spans="1:14" x14ac:dyDescent="0.25">
      <c r="A42" s="19" t="s">
        <v>1484</v>
      </c>
      <c r="B42" s="19" t="s">
        <v>1485</v>
      </c>
      <c r="C42" s="49">
        <v>6</v>
      </c>
      <c r="D42" s="21">
        <v>3100642</v>
      </c>
      <c r="E42" s="48" t="s">
        <v>1488</v>
      </c>
      <c r="F42" s="23">
        <v>0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31">
        <f t="shared" si="0"/>
        <v>0</v>
      </c>
      <c r="M42" s="31">
        <f t="shared" si="1"/>
        <v>0</v>
      </c>
      <c r="N42" s="50">
        <v>0</v>
      </c>
    </row>
    <row r="43" spans="1:14" x14ac:dyDescent="0.25">
      <c r="A43" s="19" t="s">
        <v>1484</v>
      </c>
      <c r="B43" s="19" t="s">
        <v>1485</v>
      </c>
      <c r="C43" s="49">
        <v>6</v>
      </c>
      <c r="D43" s="21">
        <v>3100643</v>
      </c>
      <c r="E43" s="48" t="s">
        <v>1489</v>
      </c>
      <c r="F43" s="23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31">
        <f t="shared" si="0"/>
        <v>0</v>
      </c>
      <c r="M43" s="31">
        <f t="shared" si="1"/>
        <v>0</v>
      </c>
      <c r="N43" s="50">
        <v>0</v>
      </c>
    </row>
    <row r="44" spans="1:14" x14ac:dyDescent="0.25">
      <c r="A44" s="19" t="s">
        <v>1484</v>
      </c>
      <c r="B44" s="19" t="s">
        <v>1485</v>
      </c>
      <c r="C44" s="49">
        <v>6</v>
      </c>
      <c r="D44" s="21">
        <v>3100645</v>
      </c>
      <c r="E44" s="48" t="s">
        <v>1490</v>
      </c>
      <c r="F44" s="23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31">
        <f t="shared" si="0"/>
        <v>0</v>
      </c>
      <c r="M44" s="31">
        <f t="shared" si="1"/>
        <v>0</v>
      </c>
      <c r="N44" s="50">
        <v>0</v>
      </c>
    </row>
    <row r="45" spans="1:14" x14ac:dyDescent="0.25">
      <c r="A45" s="19" t="s">
        <v>1484</v>
      </c>
      <c r="B45" s="19" t="s">
        <v>1485</v>
      </c>
      <c r="C45" s="49">
        <v>6</v>
      </c>
      <c r="D45" s="21">
        <v>3100657</v>
      </c>
      <c r="E45" s="48" t="s">
        <v>1491</v>
      </c>
      <c r="F45" s="23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31">
        <f t="shared" si="0"/>
        <v>0</v>
      </c>
      <c r="M45" s="31">
        <f t="shared" si="1"/>
        <v>0</v>
      </c>
      <c r="N45" s="50">
        <v>0</v>
      </c>
    </row>
    <row r="46" spans="1:14" x14ac:dyDescent="0.25">
      <c r="A46" s="19" t="s">
        <v>1484</v>
      </c>
      <c r="B46" s="19" t="s">
        <v>1485</v>
      </c>
      <c r="C46" s="49">
        <v>6</v>
      </c>
      <c r="D46" s="21">
        <v>3100661</v>
      </c>
      <c r="E46" s="48" t="s">
        <v>1492</v>
      </c>
      <c r="F46" s="23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31">
        <f t="shared" si="0"/>
        <v>0</v>
      </c>
      <c r="M46" s="31">
        <f t="shared" si="1"/>
        <v>0</v>
      </c>
      <c r="N46" s="50">
        <v>0</v>
      </c>
    </row>
    <row r="47" spans="1:14" x14ac:dyDescent="0.25">
      <c r="A47" s="19" t="s">
        <v>1484</v>
      </c>
      <c r="B47" s="19" t="s">
        <v>1485</v>
      </c>
      <c r="C47" s="49">
        <v>6</v>
      </c>
      <c r="D47" s="21">
        <v>4850110</v>
      </c>
      <c r="E47" s="48" t="s">
        <v>1493</v>
      </c>
      <c r="F47" s="23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31">
        <f t="shared" si="0"/>
        <v>0</v>
      </c>
      <c r="M47" s="31">
        <f t="shared" si="1"/>
        <v>0</v>
      </c>
      <c r="N47" s="50">
        <v>0</v>
      </c>
    </row>
    <row r="48" spans="1:14" x14ac:dyDescent="0.25">
      <c r="A48" s="19" t="s">
        <v>1494</v>
      </c>
      <c r="B48" s="19" t="s">
        <v>1495</v>
      </c>
      <c r="C48" s="49">
        <v>6</v>
      </c>
      <c r="D48" s="21">
        <v>3100653</v>
      </c>
      <c r="E48" s="48" t="s">
        <v>1496</v>
      </c>
      <c r="F48" s="23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31">
        <f t="shared" si="0"/>
        <v>0</v>
      </c>
      <c r="M48" s="31">
        <f t="shared" si="1"/>
        <v>0</v>
      </c>
      <c r="N48" s="50">
        <v>0</v>
      </c>
    </row>
    <row r="49" spans="1:14" x14ac:dyDescent="0.25">
      <c r="A49" s="19" t="s">
        <v>1494</v>
      </c>
      <c r="B49" s="19" t="s">
        <v>1495</v>
      </c>
      <c r="C49" s="49">
        <v>6</v>
      </c>
      <c r="D49" s="21">
        <v>3100654</v>
      </c>
      <c r="E49" s="48" t="s">
        <v>1497</v>
      </c>
      <c r="F49" s="23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31">
        <f t="shared" si="0"/>
        <v>0</v>
      </c>
      <c r="M49" s="31">
        <f t="shared" si="1"/>
        <v>0</v>
      </c>
      <c r="N49" s="50">
        <v>0</v>
      </c>
    </row>
    <row r="50" spans="1:14" x14ac:dyDescent="0.25">
      <c r="A50" s="19" t="s">
        <v>1498</v>
      </c>
      <c r="B50" s="19" t="s">
        <v>1499</v>
      </c>
      <c r="C50" s="49">
        <v>6</v>
      </c>
      <c r="D50" s="21">
        <v>3100620</v>
      </c>
      <c r="E50" s="48" t="s">
        <v>1500</v>
      </c>
      <c r="F50" s="23">
        <v>43023832.609999999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31">
        <f t="shared" si="0"/>
        <v>0</v>
      </c>
      <c r="M50" s="31">
        <f t="shared" si="1"/>
        <v>43023832.609999999</v>
      </c>
      <c r="N50" s="50">
        <v>0</v>
      </c>
    </row>
    <row r="51" spans="1:14" x14ac:dyDescent="0.25">
      <c r="A51" s="19" t="s">
        <v>1498</v>
      </c>
      <c r="B51" s="19" t="s">
        <v>1499</v>
      </c>
      <c r="C51" s="49">
        <v>6</v>
      </c>
      <c r="D51" s="21">
        <v>3100623</v>
      </c>
      <c r="E51" s="48" t="s">
        <v>1501</v>
      </c>
      <c r="F51" s="23">
        <v>8440224.4100000001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31">
        <f t="shared" si="0"/>
        <v>0</v>
      </c>
      <c r="M51" s="31">
        <f t="shared" si="1"/>
        <v>8440224.4100000001</v>
      </c>
      <c r="N51" s="50">
        <v>0</v>
      </c>
    </row>
    <row r="52" spans="1:14" x14ac:dyDescent="0.25">
      <c r="A52" s="19" t="s">
        <v>1498</v>
      </c>
      <c r="B52" s="19" t="s">
        <v>1499</v>
      </c>
      <c r="C52" s="49">
        <v>6</v>
      </c>
      <c r="D52" s="21">
        <v>3100624</v>
      </c>
      <c r="E52" s="48" t="s">
        <v>1502</v>
      </c>
      <c r="F52" s="23">
        <v>4362717.8499999996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31">
        <f t="shared" si="0"/>
        <v>0</v>
      </c>
      <c r="M52" s="31">
        <f t="shared" si="1"/>
        <v>4362717.8499999996</v>
      </c>
      <c r="N52" s="50">
        <v>0</v>
      </c>
    </row>
    <row r="53" spans="1:14" x14ac:dyDescent="0.25">
      <c r="A53" s="19" t="s">
        <v>1498</v>
      </c>
      <c r="B53" s="19" t="s">
        <v>1499</v>
      </c>
      <c r="C53" s="49">
        <v>6</v>
      </c>
      <c r="D53" s="21">
        <v>3100625</v>
      </c>
      <c r="E53" s="48" t="s">
        <v>1503</v>
      </c>
      <c r="F53" s="23">
        <v>5052298.68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31">
        <f t="shared" si="0"/>
        <v>0</v>
      </c>
      <c r="M53" s="31">
        <f t="shared" si="1"/>
        <v>5052298.68</v>
      </c>
      <c r="N53" s="50">
        <v>0</v>
      </c>
    </row>
    <row r="54" spans="1:14" x14ac:dyDescent="0.25">
      <c r="A54" s="19" t="s">
        <v>1498</v>
      </c>
      <c r="B54" s="19" t="s">
        <v>1499</v>
      </c>
      <c r="C54" s="49">
        <v>6</v>
      </c>
      <c r="D54" s="21">
        <v>3100626</v>
      </c>
      <c r="E54" s="48" t="s">
        <v>1504</v>
      </c>
      <c r="F54" s="23">
        <v>16794211.870000001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31">
        <f t="shared" si="0"/>
        <v>0</v>
      </c>
      <c r="M54" s="31">
        <f t="shared" si="1"/>
        <v>16794211.870000001</v>
      </c>
      <c r="N54" s="50">
        <v>0</v>
      </c>
    </row>
    <row r="55" spans="1:14" x14ac:dyDescent="0.25">
      <c r="A55" s="19" t="s">
        <v>1498</v>
      </c>
      <c r="B55" s="19" t="s">
        <v>1499</v>
      </c>
      <c r="C55" s="49">
        <v>6</v>
      </c>
      <c r="D55" s="21">
        <v>3100628</v>
      </c>
      <c r="E55" s="48" t="s">
        <v>1505</v>
      </c>
      <c r="F55" s="23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31">
        <f t="shared" si="0"/>
        <v>0</v>
      </c>
      <c r="M55" s="31">
        <f t="shared" si="1"/>
        <v>0</v>
      </c>
      <c r="N55" s="50">
        <v>0</v>
      </c>
    </row>
    <row r="56" spans="1:14" x14ac:dyDescent="0.25">
      <c r="A56" s="19" t="s">
        <v>1498</v>
      </c>
      <c r="B56" s="19" t="s">
        <v>1499</v>
      </c>
      <c r="C56" s="49">
        <v>6</v>
      </c>
      <c r="D56" s="21">
        <v>3100631</v>
      </c>
      <c r="E56" s="48" t="s">
        <v>1506</v>
      </c>
      <c r="F56" s="23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31">
        <f t="shared" si="0"/>
        <v>0</v>
      </c>
      <c r="M56" s="31">
        <f t="shared" si="1"/>
        <v>0</v>
      </c>
      <c r="N56" s="50">
        <v>0</v>
      </c>
    </row>
    <row r="57" spans="1:14" x14ac:dyDescent="0.25">
      <c r="A57" s="19" t="s">
        <v>1498</v>
      </c>
      <c r="B57" s="19" t="s">
        <v>1499</v>
      </c>
      <c r="C57" s="49">
        <v>6</v>
      </c>
      <c r="D57" s="21">
        <v>3100663</v>
      </c>
      <c r="E57" s="48" t="s">
        <v>1507</v>
      </c>
      <c r="F57" s="23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31">
        <f t="shared" si="0"/>
        <v>0</v>
      </c>
      <c r="M57" s="31">
        <f t="shared" si="1"/>
        <v>0</v>
      </c>
      <c r="N57" s="50">
        <v>0</v>
      </c>
    </row>
    <row r="58" spans="1:14" x14ac:dyDescent="0.25">
      <c r="A58" s="19" t="s">
        <v>1498</v>
      </c>
      <c r="B58" s="19" t="s">
        <v>1499</v>
      </c>
      <c r="C58" s="49">
        <v>6</v>
      </c>
      <c r="D58" s="21">
        <v>4850102</v>
      </c>
      <c r="E58" s="48" t="s">
        <v>1508</v>
      </c>
      <c r="F58" s="23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31">
        <f t="shared" si="0"/>
        <v>0</v>
      </c>
      <c r="M58" s="31">
        <f t="shared" si="1"/>
        <v>0</v>
      </c>
      <c r="N58" s="50">
        <v>0</v>
      </c>
    </row>
    <row r="59" spans="1:14" x14ac:dyDescent="0.25">
      <c r="A59" s="19" t="s">
        <v>1509</v>
      </c>
      <c r="B59" s="19" t="s">
        <v>1510</v>
      </c>
      <c r="C59" s="49">
        <v>6</v>
      </c>
      <c r="D59" s="21">
        <v>3100646</v>
      </c>
      <c r="E59" s="48" t="s">
        <v>1511</v>
      </c>
      <c r="F59" s="23">
        <v>550298.06999999995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31">
        <f t="shared" si="0"/>
        <v>0</v>
      </c>
      <c r="M59" s="31">
        <f t="shared" si="1"/>
        <v>550298.06999999995</v>
      </c>
      <c r="N59" s="50">
        <v>0</v>
      </c>
    </row>
    <row r="60" spans="1:14" x14ac:dyDescent="0.25">
      <c r="A60" s="19" t="s">
        <v>1509</v>
      </c>
      <c r="B60" s="19" t="s">
        <v>1510</v>
      </c>
      <c r="C60" s="49">
        <v>6</v>
      </c>
      <c r="D60" s="21">
        <v>3100647</v>
      </c>
      <c r="E60" s="48" t="s">
        <v>1512</v>
      </c>
      <c r="F60" s="23">
        <v>34689.089999999997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31">
        <f t="shared" si="0"/>
        <v>0</v>
      </c>
      <c r="M60" s="31">
        <f t="shared" si="1"/>
        <v>34689.089999999997</v>
      </c>
      <c r="N60" s="50">
        <v>0</v>
      </c>
    </row>
    <row r="61" spans="1:14" x14ac:dyDescent="0.25">
      <c r="A61" s="19" t="s">
        <v>1509</v>
      </c>
      <c r="B61" s="19" t="s">
        <v>1510</v>
      </c>
      <c r="C61" s="49">
        <v>6</v>
      </c>
      <c r="D61" s="21">
        <v>3100648</v>
      </c>
      <c r="E61" s="48" t="s">
        <v>1513</v>
      </c>
      <c r="F61" s="23">
        <v>40482.120000000003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31">
        <f t="shared" si="0"/>
        <v>0</v>
      </c>
      <c r="M61" s="31">
        <f t="shared" si="1"/>
        <v>40482.120000000003</v>
      </c>
      <c r="N61" s="50">
        <v>0</v>
      </c>
    </row>
    <row r="62" spans="1:14" x14ac:dyDescent="0.25">
      <c r="A62" s="19" t="s">
        <v>1509</v>
      </c>
      <c r="B62" s="19" t="s">
        <v>1510</v>
      </c>
      <c r="C62" s="49">
        <v>6</v>
      </c>
      <c r="D62" s="21">
        <v>3100649</v>
      </c>
      <c r="E62" s="48" t="s">
        <v>1514</v>
      </c>
      <c r="F62" s="23">
        <v>41946.48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31">
        <f t="shared" si="0"/>
        <v>0</v>
      </c>
      <c r="M62" s="31">
        <f t="shared" si="1"/>
        <v>41946.48</v>
      </c>
      <c r="N62" s="50">
        <v>0</v>
      </c>
    </row>
    <row r="63" spans="1:14" x14ac:dyDescent="0.25">
      <c r="A63" s="19" t="s">
        <v>1509</v>
      </c>
      <c r="B63" s="19" t="s">
        <v>1510</v>
      </c>
      <c r="C63" s="49">
        <v>6</v>
      </c>
      <c r="D63" s="21">
        <v>3100650</v>
      </c>
      <c r="E63" s="48" t="s">
        <v>1515</v>
      </c>
      <c r="F63" s="23">
        <v>176973.6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31">
        <f t="shared" si="0"/>
        <v>0</v>
      </c>
      <c r="M63" s="31">
        <f t="shared" si="1"/>
        <v>176973.6</v>
      </c>
      <c r="N63" s="50">
        <v>0</v>
      </c>
    </row>
    <row r="64" spans="1:14" x14ac:dyDescent="0.25">
      <c r="A64" s="19" t="s">
        <v>1509</v>
      </c>
      <c r="B64" s="19" t="s">
        <v>1510</v>
      </c>
      <c r="C64" s="49">
        <v>6</v>
      </c>
      <c r="D64" s="21">
        <v>3100658</v>
      </c>
      <c r="E64" s="48" t="s">
        <v>1516</v>
      </c>
      <c r="F64" s="23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31">
        <f t="shared" si="0"/>
        <v>0</v>
      </c>
      <c r="M64" s="31">
        <f t="shared" si="1"/>
        <v>0</v>
      </c>
      <c r="N64" s="50">
        <v>0</v>
      </c>
    </row>
    <row r="65" spans="1:14" x14ac:dyDescent="0.25">
      <c r="A65" s="19" t="s">
        <v>1509</v>
      </c>
      <c r="B65" s="19" t="s">
        <v>1510</v>
      </c>
      <c r="C65" s="49">
        <v>6</v>
      </c>
      <c r="D65" s="21">
        <v>4850111</v>
      </c>
      <c r="E65" s="48" t="s">
        <v>1517</v>
      </c>
      <c r="F65" s="23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31">
        <f t="shared" si="0"/>
        <v>0</v>
      </c>
      <c r="M65" s="31">
        <f t="shared" si="1"/>
        <v>0</v>
      </c>
      <c r="N65" s="50">
        <v>0</v>
      </c>
    </row>
    <row r="66" spans="1:14" x14ac:dyDescent="0.25">
      <c r="A66" s="19" t="s">
        <v>1518</v>
      </c>
      <c r="B66" s="19" t="s">
        <v>1519</v>
      </c>
      <c r="C66" s="49">
        <v>6</v>
      </c>
      <c r="D66" s="21">
        <v>3100655</v>
      </c>
      <c r="E66" s="48" t="s">
        <v>1520</v>
      </c>
      <c r="F66" s="23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31">
        <f t="shared" si="0"/>
        <v>0</v>
      </c>
      <c r="M66" s="31">
        <f t="shared" si="1"/>
        <v>0</v>
      </c>
      <c r="N66" s="50">
        <v>0</v>
      </c>
    </row>
    <row r="67" spans="1:14" x14ac:dyDescent="0.25">
      <c r="A67" s="19" t="s">
        <v>1518</v>
      </c>
      <c r="B67" s="19" t="s">
        <v>1519</v>
      </c>
      <c r="C67" s="49">
        <v>6</v>
      </c>
      <c r="D67" s="21">
        <v>3100656</v>
      </c>
      <c r="E67" s="48" t="s">
        <v>1521</v>
      </c>
      <c r="F67" s="23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31">
        <f t="shared" si="0"/>
        <v>0</v>
      </c>
      <c r="M67" s="31">
        <f t="shared" si="1"/>
        <v>0</v>
      </c>
      <c r="N67" s="50">
        <v>0</v>
      </c>
    </row>
    <row r="68" spans="1:14" x14ac:dyDescent="0.25">
      <c r="A68" s="44" t="s">
        <v>1522</v>
      </c>
      <c r="B68" s="44" t="s">
        <v>1523</v>
      </c>
      <c r="C68" s="46">
        <v>6</v>
      </c>
      <c r="D68" s="58" t="s">
        <v>1</v>
      </c>
      <c r="E68" s="58" t="s">
        <v>1</v>
      </c>
      <c r="F68" s="60" t="s">
        <v>1</v>
      </c>
      <c r="G68" s="47" t="s">
        <v>1</v>
      </c>
      <c r="H68" s="47" t="s">
        <v>1</v>
      </c>
      <c r="I68" s="47" t="s">
        <v>1</v>
      </c>
      <c r="J68" s="47" t="s">
        <v>1</v>
      </c>
      <c r="K68" s="47" t="s">
        <v>1</v>
      </c>
      <c r="L68" s="61" t="e">
        <f t="shared" si="0"/>
        <v>#VALUE!</v>
      </c>
      <c r="M68" s="47" t="s">
        <v>1</v>
      </c>
      <c r="N68" s="47" t="s">
        <v>1</v>
      </c>
    </row>
    <row r="69" spans="1:14" x14ac:dyDescent="0.25">
      <c r="A69" s="19" t="s">
        <v>1522</v>
      </c>
      <c r="B69" s="19" t="s">
        <v>1523</v>
      </c>
      <c r="C69" s="49">
        <v>6</v>
      </c>
      <c r="D69" s="48">
        <v>3101615</v>
      </c>
      <c r="E69" s="48" t="s">
        <v>1524</v>
      </c>
      <c r="F69" s="55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31">
        <f t="shared" si="0"/>
        <v>0</v>
      </c>
      <c r="M69" s="9">
        <f>F69-L69</f>
        <v>0</v>
      </c>
      <c r="N69" s="57">
        <v>0</v>
      </c>
    </row>
    <row r="70" spans="1:14" x14ac:dyDescent="0.25">
      <c r="A70" s="8">
        <v>0</v>
      </c>
      <c r="B70" s="8">
        <v>0</v>
      </c>
      <c r="C70" s="28" t="s">
        <v>391</v>
      </c>
      <c r="D70" s="29" t="s">
        <v>761</v>
      </c>
      <c r="E70" s="29" t="s">
        <v>1525</v>
      </c>
      <c r="F70" s="9">
        <f>F8+F10+F11+F12+F13+F14+F15+F16+F17+F18+F19+F20+F21+F22+F23+F24+F25+F26+F27+F28+F29+F30+F31+F32+F33+F34+F35+F36+F37+F38+F39+F40+F41+F42+F43+F44+F45+F46+F47+F48+F49+F50+F51+F52+F53+F54+F55+F56+F57+F58+F59+F60+F61+F62+F63+F64+F65+F66+F67+F69</f>
        <v>148599780.84999999</v>
      </c>
      <c r="G70" s="56">
        <v>101406303.23999999</v>
      </c>
      <c r="H70" s="56">
        <v>35154338.119999997</v>
      </c>
      <c r="I70" s="56">
        <v>10461524.83</v>
      </c>
      <c r="J70" s="56">
        <v>1577614.66</v>
      </c>
      <c r="K70" s="56">
        <v>0</v>
      </c>
      <c r="L70" s="61">
        <v>0</v>
      </c>
      <c r="M70" s="47">
        <v>0</v>
      </c>
      <c r="N70" s="57">
        <v>0</v>
      </c>
    </row>
    <row r="71" spans="1:14" x14ac:dyDescent="0.25">
      <c r="A71" s="8">
        <v>0</v>
      </c>
      <c r="B71" s="8">
        <v>0</v>
      </c>
      <c r="C71" s="28" t="s">
        <v>391</v>
      </c>
      <c r="D71" s="29" t="s">
        <v>373</v>
      </c>
      <c r="E71" s="29" t="s">
        <v>1526</v>
      </c>
      <c r="F71" s="9">
        <f>F70</f>
        <v>148599780.84999999</v>
      </c>
      <c r="G71" s="9">
        <f>G8+G10+G11+G12+G13+G14+G15+G16+G17+G18+G19+G20+G21+G22+G23+G24+G25+G26+G27+G28+G29+G30+G31+G32+G33+G34+G35+G36+G37+G38+G39+G40+G41+G42+G43+G44+G45+G46+G47+G48+G49+G50+G51+G52+G53+G54+G55+G56+G57+G58+G59+G60+G61+G62+G63+G64+G65+G66+G67+G69+G70</f>
        <v>101406303.23999999</v>
      </c>
      <c r="H71" s="9">
        <f>H8+H10+H11+H12+H13+H14+H15+H16+H17+H18+H19+H20+H21+H22+H23+H24+H25+H26+H27+H28+H29+H30+H31+H32+H33+H34+H35+H36+H37+H38+H39+H40+H41+H42+H43+H44+H45+H46+H47+H48+H49+H50+H51+H52+H53+H54+H55+H56+H57+H58+H59+H60+H61+H62+H63+H64+H65+H66+H67+H69+H70</f>
        <v>35154338.119999997</v>
      </c>
      <c r="I71" s="9">
        <f>I8+I10+I11+I12+I13+I14+I15+I16+I17+I18+I19+I20+I21+I22+I23+I24+I25+I26+I27+I28+I29+I30+I31+I32+I33+I34+I35+I36+I37+I38+I39+I40+I41+I42+I43+I44+I45+I46+I47+I48+I49+I50+I51+I52+I53+I54+I55+I56+I57+I58+I59+I60+I61+I62+I63+I64+I65+I66+I67+I69+I70</f>
        <v>10461524.83</v>
      </c>
      <c r="J71" s="9">
        <f>J8+J10+J11+J12+J13+J14+J15+J16+J17+J18+J19+J20+J21+J22+J23+J24+J25+J26+J27+J28+J29+J30+J31+J32+J33+J34+J35+J36+J37+J38+J39+J40+J41+J42+J43+J44+J45+J46+J47+J48+J49+J50+J51+J52+J53+J54+J55+J56+J57+J58+J59+J60+J61+J62+J63+J64+J65+J66+J67+J69+J70</f>
        <v>1577614.66</v>
      </c>
      <c r="K71" s="9">
        <f>K8+K10+K11+K12+K13+K14+K15+K16+K17+K18+K19+K20+K21+K22+K23+K24+K25+K26+K27+K28+K29+K30+K31+K32+K33+K34+K35+K36+K37+K38+K39+K40+K41+K42+K43+K44+K45+K46+K47+K48+K49+K50+K51+K52+K53+K54+K55+K56+K57+K58+K59+K60+K61+K62+K63+K64+K65+K66+K67+K69+K70</f>
        <v>0</v>
      </c>
      <c r="L71" s="31">
        <f>G71+H71+I71+J71+K71</f>
        <v>148599780.84999999</v>
      </c>
      <c r="M71" s="9">
        <f>F71-L71</f>
        <v>0</v>
      </c>
      <c r="N71" s="9">
        <f>N8+N10+N11+N12+N13+N14+N15+N16+N17+N18+N19+N20+N21+N22+N23+N24+N25+N26+N27+N28+N29+N30+N31+N32+N33+N34+N35+N36+N37+N38+N39+N40+N41+N42+N43+N44+N45+N46+N47+N48+N49+N50+N51+N52+N53+N54+N55+N56+N57+N58+N59+N60+N61+N62+N63+N64+N65+N66+N67+N69+N70</f>
        <v>0</v>
      </c>
    </row>
    <row r="72" spans="1:14" x14ac:dyDescent="0.25">
      <c r="A72" s="44" t="s">
        <v>1527</v>
      </c>
      <c r="B72" s="44" t="s">
        <v>1528</v>
      </c>
      <c r="C72" s="52">
        <v>7</v>
      </c>
      <c r="D72" s="45" t="s">
        <v>1</v>
      </c>
      <c r="E72" s="45" t="s">
        <v>1</v>
      </c>
      <c r="F72" s="47" t="s">
        <v>1</v>
      </c>
      <c r="G72" s="47" t="s">
        <v>1</v>
      </c>
      <c r="H72" s="47" t="s">
        <v>1</v>
      </c>
      <c r="I72" s="47" t="s">
        <v>1</v>
      </c>
      <c r="J72" s="47" t="s">
        <v>1</v>
      </c>
      <c r="K72" s="47" t="s">
        <v>1</v>
      </c>
      <c r="L72" s="47" t="s">
        <v>1</v>
      </c>
      <c r="M72" s="47" t="s">
        <v>1</v>
      </c>
      <c r="N72" s="47" t="s">
        <v>1</v>
      </c>
    </row>
    <row r="73" spans="1:14" x14ac:dyDescent="0.25">
      <c r="A73" s="19" t="s">
        <v>1529</v>
      </c>
      <c r="B73" s="19" t="s">
        <v>1530</v>
      </c>
      <c r="C73" s="54">
        <v>7</v>
      </c>
      <c r="D73" s="48">
        <v>3100707</v>
      </c>
      <c r="E73" s="48" t="s">
        <v>1531</v>
      </c>
      <c r="F73" s="55">
        <v>273923</v>
      </c>
      <c r="G73" s="56">
        <v>0</v>
      </c>
      <c r="H73" s="56">
        <v>0</v>
      </c>
      <c r="I73" s="56">
        <v>0</v>
      </c>
      <c r="J73" s="56">
        <v>0</v>
      </c>
      <c r="K73" s="56">
        <v>0</v>
      </c>
      <c r="L73" s="9">
        <f t="shared" ref="L73:L100" si="2">G73+H73+I73+J73+K73</f>
        <v>0</v>
      </c>
      <c r="M73" s="9">
        <f t="shared" ref="M73:M108" si="3">F73-L73</f>
        <v>273923</v>
      </c>
      <c r="N73" s="57">
        <v>0</v>
      </c>
    </row>
    <row r="74" spans="1:14" x14ac:dyDescent="0.25">
      <c r="A74" s="19" t="s">
        <v>1529</v>
      </c>
      <c r="B74" s="19" t="s">
        <v>1530</v>
      </c>
      <c r="C74" s="54">
        <v>7</v>
      </c>
      <c r="D74" s="48">
        <v>3100708</v>
      </c>
      <c r="E74" s="48" t="s">
        <v>1532</v>
      </c>
      <c r="F74" s="55">
        <v>206451.45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9">
        <f t="shared" si="2"/>
        <v>0</v>
      </c>
      <c r="M74" s="9">
        <f t="shared" si="3"/>
        <v>206451.45</v>
      </c>
      <c r="N74" s="57">
        <v>0</v>
      </c>
    </row>
    <row r="75" spans="1:14" x14ac:dyDescent="0.25">
      <c r="A75" s="19" t="s">
        <v>1529</v>
      </c>
      <c r="B75" s="19" t="s">
        <v>1530</v>
      </c>
      <c r="C75" s="54">
        <v>7</v>
      </c>
      <c r="D75" s="48">
        <v>3100709</v>
      </c>
      <c r="E75" s="48" t="s">
        <v>1533</v>
      </c>
      <c r="F75" s="55">
        <v>0</v>
      </c>
      <c r="G75" s="56">
        <v>0</v>
      </c>
      <c r="H75" s="56">
        <v>0</v>
      </c>
      <c r="I75" s="56">
        <v>0</v>
      </c>
      <c r="J75" s="56">
        <v>0</v>
      </c>
      <c r="K75" s="56">
        <v>0</v>
      </c>
      <c r="L75" s="9">
        <f t="shared" si="2"/>
        <v>0</v>
      </c>
      <c r="M75" s="9">
        <f t="shared" si="3"/>
        <v>0</v>
      </c>
      <c r="N75" s="57">
        <v>0</v>
      </c>
    </row>
    <row r="76" spans="1:14" x14ac:dyDescent="0.25">
      <c r="A76" s="19" t="s">
        <v>1529</v>
      </c>
      <c r="B76" s="19" t="s">
        <v>1530</v>
      </c>
      <c r="C76" s="54">
        <v>7</v>
      </c>
      <c r="D76" s="48">
        <v>3100710</v>
      </c>
      <c r="E76" s="48" t="s">
        <v>1534</v>
      </c>
      <c r="F76" s="55">
        <v>96724.81</v>
      </c>
      <c r="G76" s="56">
        <v>0</v>
      </c>
      <c r="H76" s="56">
        <v>0</v>
      </c>
      <c r="I76" s="56">
        <v>0</v>
      </c>
      <c r="J76" s="56">
        <v>0</v>
      </c>
      <c r="K76" s="56">
        <v>0</v>
      </c>
      <c r="L76" s="9">
        <f t="shared" si="2"/>
        <v>0</v>
      </c>
      <c r="M76" s="9">
        <f t="shared" si="3"/>
        <v>96724.81</v>
      </c>
      <c r="N76" s="57">
        <v>0</v>
      </c>
    </row>
    <row r="77" spans="1:14" x14ac:dyDescent="0.25">
      <c r="A77" s="19" t="s">
        <v>1529</v>
      </c>
      <c r="B77" s="19" t="s">
        <v>1530</v>
      </c>
      <c r="C77" s="54">
        <v>7</v>
      </c>
      <c r="D77" s="48">
        <v>3100711</v>
      </c>
      <c r="E77" s="48" t="s">
        <v>1535</v>
      </c>
      <c r="F77" s="55">
        <v>154471.69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9">
        <f t="shared" si="2"/>
        <v>0</v>
      </c>
      <c r="M77" s="9">
        <f t="shared" si="3"/>
        <v>154471.69</v>
      </c>
      <c r="N77" s="57">
        <v>0</v>
      </c>
    </row>
    <row r="78" spans="1:14" x14ac:dyDescent="0.25">
      <c r="A78" s="19" t="s">
        <v>1529</v>
      </c>
      <c r="B78" s="19" t="s">
        <v>1530</v>
      </c>
      <c r="C78" s="54">
        <v>7</v>
      </c>
      <c r="D78" s="48">
        <v>3100717</v>
      </c>
      <c r="E78" s="48" t="s">
        <v>1536</v>
      </c>
      <c r="F78" s="55">
        <v>0</v>
      </c>
      <c r="G78" s="56">
        <v>0</v>
      </c>
      <c r="H78" s="56">
        <v>0</v>
      </c>
      <c r="I78" s="56">
        <v>0</v>
      </c>
      <c r="J78" s="56">
        <v>0</v>
      </c>
      <c r="K78" s="56">
        <v>0</v>
      </c>
      <c r="L78" s="9">
        <f t="shared" si="2"/>
        <v>0</v>
      </c>
      <c r="M78" s="9">
        <f t="shared" si="3"/>
        <v>0</v>
      </c>
      <c r="N78" s="57">
        <v>0</v>
      </c>
    </row>
    <row r="79" spans="1:14" x14ac:dyDescent="0.25">
      <c r="A79" s="19" t="s">
        <v>1529</v>
      </c>
      <c r="B79" s="19" t="s">
        <v>1530</v>
      </c>
      <c r="C79" s="54">
        <v>7</v>
      </c>
      <c r="D79" s="48">
        <v>3100719</v>
      </c>
      <c r="E79" s="48" t="s">
        <v>1537</v>
      </c>
      <c r="F79" s="55">
        <v>0</v>
      </c>
      <c r="G79" s="56">
        <v>0</v>
      </c>
      <c r="H79" s="56">
        <v>0</v>
      </c>
      <c r="I79" s="56">
        <v>0</v>
      </c>
      <c r="J79" s="56">
        <v>0</v>
      </c>
      <c r="K79" s="56">
        <v>0</v>
      </c>
      <c r="L79" s="9">
        <f t="shared" si="2"/>
        <v>0</v>
      </c>
      <c r="M79" s="9">
        <f t="shared" si="3"/>
        <v>0</v>
      </c>
      <c r="N79" s="57">
        <v>0</v>
      </c>
    </row>
    <row r="80" spans="1:14" x14ac:dyDescent="0.25">
      <c r="A80" s="19" t="s">
        <v>1529</v>
      </c>
      <c r="B80" s="19" t="s">
        <v>1530</v>
      </c>
      <c r="C80" s="54">
        <v>7</v>
      </c>
      <c r="D80" s="48">
        <v>3100740</v>
      </c>
      <c r="E80" s="48" t="s">
        <v>1538</v>
      </c>
      <c r="F80" s="55">
        <v>0</v>
      </c>
      <c r="G80" s="56">
        <v>0</v>
      </c>
      <c r="H80" s="56">
        <v>0</v>
      </c>
      <c r="I80" s="56">
        <v>0</v>
      </c>
      <c r="J80" s="56">
        <v>0</v>
      </c>
      <c r="K80" s="56">
        <v>0</v>
      </c>
      <c r="L80" s="9">
        <f t="shared" si="2"/>
        <v>0</v>
      </c>
      <c r="M80" s="9">
        <f t="shared" si="3"/>
        <v>0</v>
      </c>
      <c r="N80" s="57">
        <v>0</v>
      </c>
    </row>
    <row r="81" spans="1:14" x14ac:dyDescent="0.25">
      <c r="A81" s="19" t="s">
        <v>1529</v>
      </c>
      <c r="B81" s="19" t="s">
        <v>1530</v>
      </c>
      <c r="C81" s="54">
        <v>7</v>
      </c>
      <c r="D81" s="48">
        <v>4850103</v>
      </c>
      <c r="E81" s="48" t="s">
        <v>1539</v>
      </c>
      <c r="F81" s="55">
        <v>0</v>
      </c>
      <c r="G81" s="56">
        <v>0</v>
      </c>
      <c r="H81" s="56">
        <v>0</v>
      </c>
      <c r="I81" s="56">
        <v>0</v>
      </c>
      <c r="J81" s="56">
        <v>0</v>
      </c>
      <c r="K81" s="56">
        <v>0</v>
      </c>
      <c r="L81" s="9">
        <f t="shared" si="2"/>
        <v>0</v>
      </c>
      <c r="M81" s="9">
        <f t="shared" si="3"/>
        <v>0</v>
      </c>
      <c r="N81" s="57">
        <v>0</v>
      </c>
    </row>
    <row r="82" spans="1:14" x14ac:dyDescent="0.25">
      <c r="A82" s="19" t="s">
        <v>1540</v>
      </c>
      <c r="B82" s="19" t="s">
        <v>1541</v>
      </c>
      <c r="C82" s="54">
        <v>7</v>
      </c>
      <c r="D82" s="48">
        <v>3100722</v>
      </c>
      <c r="E82" s="48" t="s">
        <v>1542</v>
      </c>
      <c r="F82" s="55">
        <v>0</v>
      </c>
      <c r="G82" s="56">
        <v>0</v>
      </c>
      <c r="H82" s="56">
        <v>0</v>
      </c>
      <c r="I82" s="56">
        <v>0</v>
      </c>
      <c r="J82" s="56">
        <v>0</v>
      </c>
      <c r="K82" s="56">
        <v>0</v>
      </c>
      <c r="L82" s="9">
        <f t="shared" si="2"/>
        <v>0</v>
      </c>
      <c r="M82" s="9">
        <f t="shared" si="3"/>
        <v>0</v>
      </c>
      <c r="N82" s="57">
        <v>0</v>
      </c>
    </row>
    <row r="83" spans="1:14" x14ac:dyDescent="0.25">
      <c r="A83" s="19" t="s">
        <v>1540</v>
      </c>
      <c r="B83" s="19" t="s">
        <v>1541</v>
      </c>
      <c r="C83" s="54">
        <v>7</v>
      </c>
      <c r="D83" s="48">
        <v>3100723</v>
      </c>
      <c r="E83" s="48" t="s">
        <v>1543</v>
      </c>
      <c r="F83" s="55">
        <v>0</v>
      </c>
      <c r="G83" s="56">
        <v>0</v>
      </c>
      <c r="H83" s="56">
        <v>0</v>
      </c>
      <c r="I83" s="56">
        <v>0</v>
      </c>
      <c r="J83" s="56">
        <v>0</v>
      </c>
      <c r="K83" s="56">
        <v>0</v>
      </c>
      <c r="L83" s="9">
        <f t="shared" si="2"/>
        <v>0</v>
      </c>
      <c r="M83" s="9">
        <f t="shared" si="3"/>
        <v>0</v>
      </c>
      <c r="N83" s="57">
        <v>0</v>
      </c>
    </row>
    <row r="84" spans="1:14" x14ac:dyDescent="0.25">
      <c r="A84" s="19" t="s">
        <v>1540</v>
      </c>
      <c r="B84" s="19" t="s">
        <v>1541</v>
      </c>
      <c r="C84" s="54">
        <v>7</v>
      </c>
      <c r="D84" s="48">
        <v>3100724</v>
      </c>
      <c r="E84" s="48" t="s">
        <v>1544</v>
      </c>
      <c r="F84" s="55">
        <v>0</v>
      </c>
      <c r="G84" s="56">
        <v>0</v>
      </c>
      <c r="H84" s="56">
        <v>0</v>
      </c>
      <c r="I84" s="56">
        <v>0</v>
      </c>
      <c r="J84" s="56">
        <v>0</v>
      </c>
      <c r="K84" s="56">
        <v>0</v>
      </c>
      <c r="L84" s="9">
        <f t="shared" si="2"/>
        <v>0</v>
      </c>
      <c r="M84" s="9">
        <f t="shared" si="3"/>
        <v>0</v>
      </c>
      <c r="N84" s="57">
        <v>0</v>
      </c>
    </row>
    <row r="85" spans="1:14" x14ac:dyDescent="0.25">
      <c r="A85" s="19" t="s">
        <v>1540</v>
      </c>
      <c r="B85" s="19" t="s">
        <v>1541</v>
      </c>
      <c r="C85" s="54">
        <v>7</v>
      </c>
      <c r="D85" s="48">
        <v>3100725</v>
      </c>
      <c r="E85" s="48" t="s">
        <v>1545</v>
      </c>
      <c r="F85" s="55">
        <v>0</v>
      </c>
      <c r="G85" s="56">
        <v>0</v>
      </c>
      <c r="H85" s="56">
        <v>0</v>
      </c>
      <c r="I85" s="56">
        <v>0</v>
      </c>
      <c r="J85" s="56">
        <v>0</v>
      </c>
      <c r="K85" s="56">
        <v>0</v>
      </c>
      <c r="L85" s="9">
        <f t="shared" si="2"/>
        <v>0</v>
      </c>
      <c r="M85" s="9">
        <f t="shared" si="3"/>
        <v>0</v>
      </c>
      <c r="N85" s="57">
        <v>0</v>
      </c>
    </row>
    <row r="86" spans="1:14" x14ac:dyDescent="0.25">
      <c r="A86" s="19" t="s">
        <v>1540</v>
      </c>
      <c r="B86" s="19" t="s">
        <v>1541</v>
      </c>
      <c r="C86" s="54">
        <v>7</v>
      </c>
      <c r="D86" s="48">
        <v>3100726</v>
      </c>
      <c r="E86" s="48" t="s">
        <v>1546</v>
      </c>
      <c r="F86" s="55">
        <v>0</v>
      </c>
      <c r="G86" s="56">
        <v>0</v>
      </c>
      <c r="H86" s="56">
        <v>0</v>
      </c>
      <c r="I86" s="56">
        <v>0</v>
      </c>
      <c r="J86" s="56">
        <v>0</v>
      </c>
      <c r="K86" s="56">
        <v>0</v>
      </c>
      <c r="L86" s="9">
        <f t="shared" si="2"/>
        <v>0</v>
      </c>
      <c r="M86" s="9">
        <f t="shared" si="3"/>
        <v>0</v>
      </c>
      <c r="N86" s="57">
        <v>0</v>
      </c>
    </row>
    <row r="87" spans="1:14" x14ac:dyDescent="0.25">
      <c r="A87" s="19" t="s">
        <v>1540</v>
      </c>
      <c r="B87" s="19" t="s">
        <v>1541</v>
      </c>
      <c r="C87" s="54">
        <v>7</v>
      </c>
      <c r="D87" s="48">
        <v>3100738</v>
      </c>
      <c r="E87" s="48" t="s">
        <v>1547</v>
      </c>
      <c r="F87" s="55">
        <v>0</v>
      </c>
      <c r="G87" s="56">
        <v>0</v>
      </c>
      <c r="H87" s="56">
        <v>0</v>
      </c>
      <c r="I87" s="56">
        <v>0</v>
      </c>
      <c r="J87" s="56">
        <v>0</v>
      </c>
      <c r="K87" s="56">
        <v>0</v>
      </c>
      <c r="L87" s="9">
        <f t="shared" si="2"/>
        <v>0</v>
      </c>
      <c r="M87" s="9">
        <f t="shared" si="3"/>
        <v>0</v>
      </c>
      <c r="N87" s="57">
        <v>0</v>
      </c>
    </row>
    <row r="88" spans="1:14" x14ac:dyDescent="0.25">
      <c r="A88" s="19" t="s">
        <v>1540</v>
      </c>
      <c r="B88" s="19" t="s">
        <v>1541</v>
      </c>
      <c r="C88" s="54">
        <v>7</v>
      </c>
      <c r="D88" s="48">
        <v>4850113</v>
      </c>
      <c r="E88" s="48" t="s">
        <v>1548</v>
      </c>
      <c r="F88" s="55">
        <v>0</v>
      </c>
      <c r="G88" s="56">
        <v>0</v>
      </c>
      <c r="H88" s="56">
        <v>0</v>
      </c>
      <c r="I88" s="56">
        <v>0</v>
      </c>
      <c r="J88" s="56">
        <v>0</v>
      </c>
      <c r="K88" s="56">
        <v>0</v>
      </c>
      <c r="L88" s="9">
        <f t="shared" si="2"/>
        <v>0</v>
      </c>
      <c r="M88" s="9">
        <f t="shared" si="3"/>
        <v>0</v>
      </c>
      <c r="N88" s="57">
        <v>0</v>
      </c>
    </row>
    <row r="89" spans="1:14" x14ac:dyDescent="0.25">
      <c r="A89" s="19" t="s">
        <v>1549</v>
      </c>
      <c r="B89" s="19" t="s">
        <v>1550</v>
      </c>
      <c r="C89" s="54">
        <v>7</v>
      </c>
      <c r="D89" s="48">
        <v>3100732</v>
      </c>
      <c r="E89" s="48" t="s">
        <v>1551</v>
      </c>
      <c r="F89" s="55">
        <v>0</v>
      </c>
      <c r="G89" s="56">
        <v>0</v>
      </c>
      <c r="H89" s="56">
        <v>0</v>
      </c>
      <c r="I89" s="56">
        <v>0</v>
      </c>
      <c r="J89" s="56">
        <v>0</v>
      </c>
      <c r="K89" s="56">
        <v>0</v>
      </c>
      <c r="L89" s="9">
        <f t="shared" si="2"/>
        <v>0</v>
      </c>
      <c r="M89" s="9">
        <f t="shared" si="3"/>
        <v>0</v>
      </c>
      <c r="N89" s="57">
        <v>0</v>
      </c>
    </row>
    <row r="90" spans="1:14" x14ac:dyDescent="0.25">
      <c r="A90" s="19" t="s">
        <v>1549</v>
      </c>
      <c r="B90" s="19" t="s">
        <v>1550</v>
      </c>
      <c r="C90" s="54">
        <v>7</v>
      </c>
      <c r="D90" s="48">
        <v>3100733</v>
      </c>
      <c r="E90" s="48" t="s">
        <v>1552</v>
      </c>
      <c r="F90" s="55">
        <v>0</v>
      </c>
      <c r="G90" s="56">
        <v>0</v>
      </c>
      <c r="H90" s="56">
        <v>0</v>
      </c>
      <c r="I90" s="56">
        <v>0</v>
      </c>
      <c r="J90" s="56">
        <v>0</v>
      </c>
      <c r="K90" s="56">
        <v>0</v>
      </c>
      <c r="L90" s="9">
        <f t="shared" si="2"/>
        <v>0</v>
      </c>
      <c r="M90" s="9">
        <f t="shared" si="3"/>
        <v>0</v>
      </c>
      <c r="N90" s="57">
        <v>0</v>
      </c>
    </row>
    <row r="91" spans="1:14" x14ac:dyDescent="0.25">
      <c r="A91" s="19" t="s">
        <v>1553</v>
      </c>
      <c r="B91" s="19" t="s">
        <v>1554</v>
      </c>
      <c r="C91" s="54">
        <v>7</v>
      </c>
      <c r="D91" s="48">
        <v>3100712</v>
      </c>
      <c r="E91" s="48" t="s">
        <v>1555</v>
      </c>
      <c r="F91" s="55">
        <v>34387.71</v>
      </c>
      <c r="G91" s="56">
        <v>0</v>
      </c>
      <c r="H91" s="56">
        <v>0</v>
      </c>
      <c r="I91" s="56">
        <v>0</v>
      </c>
      <c r="J91" s="56">
        <v>0</v>
      </c>
      <c r="K91" s="56">
        <v>0</v>
      </c>
      <c r="L91" s="9">
        <f t="shared" si="2"/>
        <v>0</v>
      </c>
      <c r="M91" s="9">
        <f t="shared" si="3"/>
        <v>34387.71</v>
      </c>
      <c r="N91" s="57">
        <v>0</v>
      </c>
    </row>
    <row r="92" spans="1:14" x14ac:dyDescent="0.25">
      <c r="A92" s="19" t="s">
        <v>1553</v>
      </c>
      <c r="B92" s="19" t="s">
        <v>1554</v>
      </c>
      <c r="C92" s="54">
        <v>7</v>
      </c>
      <c r="D92" s="48">
        <v>3100713</v>
      </c>
      <c r="E92" s="48" t="s">
        <v>1556</v>
      </c>
      <c r="F92" s="55">
        <v>6670.49</v>
      </c>
      <c r="G92" s="56">
        <v>0</v>
      </c>
      <c r="H92" s="56">
        <v>0</v>
      </c>
      <c r="I92" s="56">
        <v>0</v>
      </c>
      <c r="J92" s="56">
        <v>0</v>
      </c>
      <c r="K92" s="56">
        <v>0</v>
      </c>
      <c r="L92" s="9">
        <f t="shared" si="2"/>
        <v>0</v>
      </c>
      <c r="M92" s="9">
        <f t="shared" si="3"/>
        <v>6670.49</v>
      </c>
      <c r="N92" s="57">
        <v>0</v>
      </c>
    </row>
    <row r="93" spans="1:14" x14ac:dyDescent="0.25">
      <c r="A93" s="19" t="s">
        <v>1553</v>
      </c>
      <c r="B93" s="19" t="s">
        <v>1554</v>
      </c>
      <c r="C93" s="54">
        <v>7</v>
      </c>
      <c r="D93" s="48">
        <v>3100714</v>
      </c>
      <c r="E93" s="48" t="s">
        <v>1557</v>
      </c>
      <c r="F93" s="55">
        <v>0</v>
      </c>
      <c r="G93" s="56">
        <v>0</v>
      </c>
      <c r="H93" s="56">
        <v>0</v>
      </c>
      <c r="I93" s="56">
        <v>0</v>
      </c>
      <c r="J93" s="56">
        <v>0</v>
      </c>
      <c r="K93" s="56">
        <v>0</v>
      </c>
      <c r="L93" s="9">
        <f t="shared" si="2"/>
        <v>0</v>
      </c>
      <c r="M93" s="9">
        <f t="shared" si="3"/>
        <v>0</v>
      </c>
      <c r="N93" s="57">
        <v>0</v>
      </c>
    </row>
    <row r="94" spans="1:14" x14ac:dyDescent="0.25">
      <c r="A94" s="19" t="s">
        <v>1553</v>
      </c>
      <c r="B94" s="19" t="s">
        <v>1554</v>
      </c>
      <c r="C94" s="54">
        <v>7</v>
      </c>
      <c r="D94" s="48">
        <v>3100715</v>
      </c>
      <c r="E94" s="48" t="s">
        <v>1558</v>
      </c>
      <c r="F94" s="55">
        <v>1949.03</v>
      </c>
      <c r="G94" s="56">
        <v>0</v>
      </c>
      <c r="H94" s="56">
        <v>0</v>
      </c>
      <c r="I94" s="56">
        <v>0</v>
      </c>
      <c r="J94" s="56">
        <v>0</v>
      </c>
      <c r="K94" s="56">
        <v>0</v>
      </c>
      <c r="L94" s="9">
        <f t="shared" si="2"/>
        <v>0</v>
      </c>
      <c r="M94" s="9">
        <f t="shared" si="3"/>
        <v>1949.03</v>
      </c>
      <c r="N94" s="57">
        <v>0</v>
      </c>
    </row>
    <row r="95" spans="1:14" x14ac:dyDescent="0.25">
      <c r="A95" s="19" t="s">
        <v>1553</v>
      </c>
      <c r="B95" s="19" t="s">
        <v>1554</v>
      </c>
      <c r="C95" s="54">
        <v>7</v>
      </c>
      <c r="D95" s="48">
        <v>3100716</v>
      </c>
      <c r="E95" s="48" t="s">
        <v>1559</v>
      </c>
      <c r="F95" s="55">
        <v>11801.63</v>
      </c>
      <c r="G95" s="56">
        <v>0</v>
      </c>
      <c r="H95" s="56">
        <v>0</v>
      </c>
      <c r="I95" s="56">
        <v>0</v>
      </c>
      <c r="J95" s="56">
        <v>0</v>
      </c>
      <c r="K95" s="56">
        <v>0</v>
      </c>
      <c r="L95" s="9">
        <f t="shared" si="2"/>
        <v>0</v>
      </c>
      <c r="M95" s="9">
        <f t="shared" si="3"/>
        <v>11801.63</v>
      </c>
      <c r="N95" s="57">
        <v>0</v>
      </c>
    </row>
    <row r="96" spans="1:14" x14ac:dyDescent="0.25">
      <c r="A96" s="19" t="s">
        <v>1553</v>
      </c>
      <c r="B96" s="19" t="s">
        <v>1554</v>
      </c>
      <c r="C96" s="54">
        <v>7</v>
      </c>
      <c r="D96" s="48">
        <v>3100718</v>
      </c>
      <c r="E96" s="48" t="s">
        <v>1560</v>
      </c>
      <c r="F96" s="55">
        <v>0</v>
      </c>
      <c r="G96" s="56">
        <v>0</v>
      </c>
      <c r="H96" s="56">
        <v>0</v>
      </c>
      <c r="I96" s="56">
        <v>0</v>
      </c>
      <c r="J96" s="56">
        <v>0</v>
      </c>
      <c r="K96" s="56">
        <v>0</v>
      </c>
      <c r="L96" s="9">
        <f t="shared" si="2"/>
        <v>0</v>
      </c>
      <c r="M96" s="9">
        <f t="shared" si="3"/>
        <v>0</v>
      </c>
      <c r="N96" s="57">
        <v>0</v>
      </c>
    </row>
    <row r="97" spans="1:14" x14ac:dyDescent="0.25">
      <c r="A97" s="19" t="s">
        <v>1553</v>
      </c>
      <c r="B97" s="19" t="s">
        <v>1554</v>
      </c>
      <c r="C97" s="54">
        <v>7</v>
      </c>
      <c r="D97" s="48">
        <v>3100720</v>
      </c>
      <c r="E97" s="48" t="s">
        <v>1561</v>
      </c>
      <c r="F97" s="55">
        <v>0</v>
      </c>
      <c r="G97" s="56">
        <v>0</v>
      </c>
      <c r="H97" s="56">
        <v>0</v>
      </c>
      <c r="I97" s="56">
        <v>0</v>
      </c>
      <c r="J97" s="56">
        <v>0</v>
      </c>
      <c r="K97" s="56">
        <v>0</v>
      </c>
      <c r="L97" s="9">
        <f t="shared" si="2"/>
        <v>0</v>
      </c>
      <c r="M97" s="9">
        <f t="shared" si="3"/>
        <v>0</v>
      </c>
      <c r="N97" s="57">
        <v>0</v>
      </c>
    </row>
    <row r="98" spans="1:14" x14ac:dyDescent="0.25">
      <c r="A98" s="19" t="s">
        <v>1553</v>
      </c>
      <c r="B98" s="19" t="s">
        <v>1554</v>
      </c>
      <c r="C98" s="54">
        <v>7</v>
      </c>
      <c r="D98" s="48">
        <v>3100741</v>
      </c>
      <c r="E98" s="48" t="s">
        <v>1562</v>
      </c>
      <c r="F98" s="55">
        <v>0</v>
      </c>
      <c r="G98" s="56">
        <v>0</v>
      </c>
      <c r="H98" s="56">
        <v>0</v>
      </c>
      <c r="I98" s="56">
        <v>0</v>
      </c>
      <c r="J98" s="56">
        <v>0</v>
      </c>
      <c r="K98" s="56">
        <v>0</v>
      </c>
      <c r="L98" s="9">
        <f t="shared" si="2"/>
        <v>0</v>
      </c>
      <c r="M98" s="9">
        <f t="shared" si="3"/>
        <v>0</v>
      </c>
      <c r="N98" s="57">
        <v>0</v>
      </c>
    </row>
    <row r="99" spans="1:14" x14ac:dyDescent="0.25">
      <c r="A99" s="19" t="s">
        <v>1553</v>
      </c>
      <c r="B99" s="19" t="s">
        <v>1554</v>
      </c>
      <c r="C99" s="54">
        <v>7</v>
      </c>
      <c r="D99" s="48">
        <v>4850104</v>
      </c>
      <c r="E99" s="48" t="s">
        <v>1563</v>
      </c>
      <c r="F99" s="55">
        <v>0</v>
      </c>
      <c r="G99" s="56">
        <v>0</v>
      </c>
      <c r="H99" s="56">
        <v>0</v>
      </c>
      <c r="I99" s="56">
        <v>0</v>
      </c>
      <c r="J99" s="56">
        <v>0</v>
      </c>
      <c r="K99" s="56">
        <v>0</v>
      </c>
      <c r="L99" s="9">
        <f t="shared" si="2"/>
        <v>0</v>
      </c>
      <c r="M99" s="9">
        <f t="shared" si="3"/>
        <v>0</v>
      </c>
      <c r="N99" s="57">
        <v>0</v>
      </c>
    </row>
    <row r="100" spans="1:14" x14ac:dyDescent="0.25">
      <c r="A100" s="19" t="s">
        <v>1564</v>
      </c>
      <c r="B100" s="19" t="s">
        <v>1565</v>
      </c>
      <c r="C100" s="54">
        <v>7</v>
      </c>
      <c r="D100" s="48">
        <v>3100727</v>
      </c>
      <c r="E100" s="48" t="s">
        <v>1566</v>
      </c>
      <c r="F100" s="55">
        <v>0</v>
      </c>
      <c r="G100" s="56">
        <v>0</v>
      </c>
      <c r="H100" s="56">
        <v>0</v>
      </c>
      <c r="I100" s="56">
        <v>0</v>
      </c>
      <c r="J100" s="56">
        <v>0</v>
      </c>
      <c r="K100" s="56">
        <v>0</v>
      </c>
      <c r="L100" s="9">
        <f t="shared" si="2"/>
        <v>0</v>
      </c>
      <c r="M100" s="9">
        <f t="shared" si="3"/>
        <v>0</v>
      </c>
      <c r="N100" s="57">
        <v>0</v>
      </c>
    </row>
    <row r="101" spans="1:14" x14ac:dyDescent="0.25">
      <c r="A101" s="19" t="s">
        <v>1564</v>
      </c>
      <c r="B101" s="19" t="s">
        <v>1565</v>
      </c>
      <c r="C101" s="54">
        <v>7</v>
      </c>
      <c r="D101" s="48">
        <v>3100728</v>
      </c>
      <c r="E101" s="48" t="s">
        <v>1567</v>
      </c>
      <c r="F101" s="55">
        <v>0</v>
      </c>
      <c r="G101" s="56">
        <v>0</v>
      </c>
      <c r="H101" s="56">
        <v>0</v>
      </c>
      <c r="I101" s="56">
        <v>0</v>
      </c>
      <c r="J101" s="56">
        <v>0</v>
      </c>
      <c r="K101" s="56">
        <v>0</v>
      </c>
      <c r="L101" s="9">
        <f>G70+H70+I70+J70+K70</f>
        <v>148599780.84999999</v>
      </c>
      <c r="M101" s="9">
        <f t="shared" si="3"/>
        <v>-148599780.84999999</v>
      </c>
      <c r="N101" s="57">
        <v>0</v>
      </c>
    </row>
    <row r="102" spans="1:14" x14ac:dyDescent="0.25">
      <c r="A102" s="19" t="s">
        <v>1564</v>
      </c>
      <c r="B102" s="19" t="s">
        <v>1565</v>
      </c>
      <c r="C102" s="54">
        <v>7</v>
      </c>
      <c r="D102" s="48">
        <v>3100729</v>
      </c>
      <c r="E102" s="48" t="s">
        <v>1568</v>
      </c>
      <c r="F102" s="55">
        <v>0</v>
      </c>
      <c r="G102" s="56">
        <v>0</v>
      </c>
      <c r="H102" s="56">
        <v>0</v>
      </c>
      <c r="I102" s="56">
        <v>0</v>
      </c>
      <c r="J102" s="56">
        <v>0</v>
      </c>
      <c r="K102" s="56">
        <v>0</v>
      </c>
      <c r="L102" s="9">
        <f t="shared" ref="L102:L108" si="4">G102+H102+I102+J102+K102</f>
        <v>0</v>
      </c>
      <c r="M102" s="9">
        <f t="shared" si="3"/>
        <v>0</v>
      </c>
      <c r="N102" s="57">
        <v>0</v>
      </c>
    </row>
    <row r="103" spans="1:14" x14ac:dyDescent="0.25">
      <c r="A103" s="19" t="s">
        <v>1564</v>
      </c>
      <c r="B103" s="19" t="s">
        <v>1565</v>
      </c>
      <c r="C103" s="54">
        <v>7</v>
      </c>
      <c r="D103" s="48">
        <v>3100730</v>
      </c>
      <c r="E103" s="48" t="s">
        <v>1569</v>
      </c>
      <c r="F103" s="55">
        <v>0</v>
      </c>
      <c r="G103" s="56">
        <v>0</v>
      </c>
      <c r="H103" s="56">
        <v>0</v>
      </c>
      <c r="I103" s="56">
        <v>0</v>
      </c>
      <c r="J103" s="56">
        <v>0</v>
      </c>
      <c r="K103" s="56">
        <v>0</v>
      </c>
      <c r="L103" s="9">
        <f t="shared" si="4"/>
        <v>0</v>
      </c>
      <c r="M103" s="9">
        <f t="shared" si="3"/>
        <v>0</v>
      </c>
      <c r="N103" s="57">
        <v>0</v>
      </c>
    </row>
    <row r="104" spans="1:14" x14ac:dyDescent="0.25">
      <c r="A104" s="19" t="s">
        <v>1564</v>
      </c>
      <c r="B104" s="19" t="s">
        <v>1565</v>
      </c>
      <c r="C104" s="54">
        <v>7</v>
      </c>
      <c r="D104" s="48">
        <v>3100731</v>
      </c>
      <c r="E104" s="48" t="s">
        <v>1570</v>
      </c>
      <c r="F104" s="55">
        <v>0</v>
      </c>
      <c r="G104" s="56">
        <v>0</v>
      </c>
      <c r="H104" s="56">
        <v>0</v>
      </c>
      <c r="I104" s="56">
        <v>0</v>
      </c>
      <c r="J104" s="56">
        <v>0</v>
      </c>
      <c r="K104" s="56">
        <v>0</v>
      </c>
      <c r="L104" s="9">
        <f t="shared" si="4"/>
        <v>0</v>
      </c>
      <c r="M104" s="9">
        <f t="shared" si="3"/>
        <v>0</v>
      </c>
      <c r="N104" s="57">
        <v>0</v>
      </c>
    </row>
    <row r="105" spans="1:14" x14ac:dyDescent="0.25">
      <c r="A105" s="19" t="s">
        <v>1564</v>
      </c>
      <c r="B105" s="19" t="s">
        <v>1565</v>
      </c>
      <c r="C105" s="54">
        <v>7</v>
      </c>
      <c r="D105" s="48">
        <v>3100739</v>
      </c>
      <c r="E105" s="48" t="s">
        <v>1571</v>
      </c>
      <c r="F105" s="55">
        <v>0</v>
      </c>
      <c r="G105" s="56">
        <v>0</v>
      </c>
      <c r="H105" s="56">
        <v>0</v>
      </c>
      <c r="I105" s="56">
        <v>0</v>
      </c>
      <c r="J105" s="56">
        <v>0</v>
      </c>
      <c r="K105" s="56">
        <v>0</v>
      </c>
      <c r="L105" s="9">
        <f t="shared" si="4"/>
        <v>0</v>
      </c>
      <c r="M105" s="9">
        <f t="shared" si="3"/>
        <v>0</v>
      </c>
      <c r="N105" s="57">
        <v>0</v>
      </c>
    </row>
    <row r="106" spans="1:14" x14ac:dyDescent="0.25">
      <c r="A106" s="19" t="s">
        <v>1564</v>
      </c>
      <c r="B106" s="19" t="s">
        <v>1565</v>
      </c>
      <c r="C106" s="54">
        <v>7</v>
      </c>
      <c r="D106" s="48">
        <v>4850114</v>
      </c>
      <c r="E106" s="48" t="s">
        <v>1572</v>
      </c>
      <c r="F106" s="55">
        <v>0</v>
      </c>
      <c r="G106" s="56">
        <v>0</v>
      </c>
      <c r="H106" s="56">
        <v>0</v>
      </c>
      <c r="I106" s="56">
        <v>0</v>
      </c>
      <c r="J106" s="56">
        <v>0</v>
      </c>
      <c r="K106" s="56">
        <v>0</v>
      </c>
      <c r="L106" s="9">
        <f t="shared" si="4"/>
        <v>0</v>
      </c>
      <c r="M106" s="9">
        <f t="shared" si="3"/>
        <v>0</v>
      </c>
      <c r="N106" s="57">
        <v>0</v>
      </c>
    </row>
    <row r="107" spans="1:14" x14ac:dyDescent="0.25">
      <c r="A107" s="19" t="s">
        <v>1573</v>
      </c>
      <c r="B107" s="19" t="s">
        <v>1574</v>
      </c>
      <c r="C107" s="54">
        <v>7</v>
      </c>
      <c r="D107" s="48">
        <v>3100734</v>
      </c>
      <c r="E107" s="48" t="s">
        <v>1575</v>
      </c>
      <c r="F107" s="55">
        <v>0</v>
      </c>
      <c r="G107" s="56">
        <v>0</v>
      </c>
      <c r="H107" s="56">
        <v>0</v>
      </c>
      <c r="I107" s="56">
        <v>0</v>
      </c>
      <c r="J107" s="56">
        <v>0</v>
      </c>
      <c r="K107" s="56">
        <v>0</v>
      </c>
      <c r="L107" s="9">
        <f t="shared" si="4"/>
        <v>0</v>
      </c>
      <c r="M107" s="9">
        <f t="shared" si="3"/>
        <v>0</v>
      </c>
      <c r="N107" s="57">
        <v>0</v>
      </c>
    </row>
    <row r="108" spans="1:14" x14ac:dyDescent="0.25">
      <c r="A108" s="19" t="s">
        <v>1573</v>
      </c>
      <c r="B108" s="19" t="s">
        <v>1574</v>
      </c>
      <c r="C108" s="54">
        <v>7</v>
      </c>
      <c r="D108" s="48">
        <v>3100735</v>
      </c>
      <c r="E108" s="48" t="s">
        <v>1576</v>
      </c>
      <c r="F108" s="55">
        <v>0</v>
      </c>
      <c r="G108" s="56">
        <v>0</v>
      </c>
      <c r="H108" s="56">
        <v>0</v>
      </c>
      <c r="I108" s="56">
        <v>0</v>
      </c>
      <c r="J108" s="56">
        <v>0</v>
      </c>
      <c r="K108" s="56">
        <v>0</v>
      </c>
      <c r="L108" s="9">
        <f t="shared" si="4"/>
        <v>0</v>
      </c>
      <c r="M108" s="9">
        <f t="shared" si="3"/>
        <v>0</v>
      </c>
      <c r="N108" s="57">
        <v>0</v>
      </c>
    </row>
    <row r="109" spans="1:14" x14ac:dyDescent="0.25">
      <c r="A109" s="8">
        <v>0</v>
      </c>
      <c r="B109" s="8">
        <v>0</v>
      </c>
      <c r="C109" s="28" t="s">
        <v>391</v>
      </c>
      <c r="D109" s="29" t="s">
        <v>763</v>
      </c>
      <c r="E109" s="29" t="s">
        <v>1525</v>
      </c>
      <c r="F109" s="9">
        <f>F73+F74+F75+F76+F77+F78+F79+F80+F81+F82+F83+F84+F85+F86+F87+F88+F89+F90+F91+F92+F93+F94+F95+F96+F97+F98+F99+F100+F101+F102+F103+F104+F105+F106+F107+F108</f>
        <v>786379.80999999994</v>
      </c>
      <c r="G109" s="56">
        <v>53163.35</v>
      </c>
      <c r="H109" s="56">
        <v>0</v>
      </c>
      <c r="I109" s="56">
        <v>0</v>
      </c>
      <c r="J109" s="56">
        <v>733216.46</v>
      </c>
      <c r="K109" s="56">
        <v>0</v>
      </c>
      <c r="L109" s="47">
        <v>0</v>
      </c>
      <c r="M109" s="47">
        <v>0</v>
      </c>
      <c r="N109" s="57">
        <v>0</v>
      </c>
    </row>
    <row r="110" spans="1:14" x14ac:dyDescent="0.25">
      <c r="A110" s="8">
        <v>0</v>
      </c>
      <c r="B110" s="8">
        <v>0</v>
      </c>
      <c r="C110" s="28" t="s">
        <v>391</v>
      </c>
      <c r="D110" s="29" t="s">
        <v>1577</v>
      </c>
      <c r="E110" s="29" t="s">
        <v>1578</v>
      </c>
      <c r="F110" s="9">
        <f>F109</f>
        <v>786379.80999999994</v>
      </c>
      <c r="G110" s="9">
        <f>G73+G74+G75+G76+G77+G78+G79+G80+G81+G82+G83+G84+G85+G86+G87+G88+G89+G90+G91+G92+G93+G94+G95+G96+G97+G98+G99+G100+G101+G102+G103+G104+G105+G106+G107+G108+G109</f>
        <v>53163.35</v>
      </c>
      <c r="H110" s="9">
        <f>H73+H74+H75+H76+H77+H78+H79+H80+H81+H82+H83+H84+H85+H86+H87+H88+H89+H90+H91+H92+H93+H94+H95+H96+H97+H98+H99+H100+H101+H102+H103+H104+H105+H106+H107+H108+H109</f>
        <v>0</v>
      </c>
      <c r="I110" s="9">
        <f>I73+I74+I75+I76+I77+I78+I79+I80+I81+I82+I83+I84+I85+I86+I87+I88+I89+I90+I91+I92+I93+I94+I95+I96+I97+I98+I99+I100+I101+I102+I103+I104+I105+I106+I107+I108+I109</f>
        <v>0</v>
      </c>
      <c r="J110" s="9">
        <f>J73+J74+J75+J76+J77+J78+J79+J80+J81+J82+J83+J84+J85+J86+J87+J88+J89+J90+J91+J92+J93+J94+J95+J96+J97+J98+J99+J100+J101+J102+J103+J104+J105+J106+J107+J108+J109</f>
        <v>733216.46</v>
      </c>
      <c r="K110" s="9">
        <f>K73+K74+K75+K76+K77+K78+K79+K80+K81+K82+K83+K84+K85+K86+K87+K88+K89+K90+K91+K92+K93+K94+K95+K96+K97+K98+K99+K100+K101+K102+K103+K104+K105+K106+K107+K108+K109</f>
        <v>0</v>
      </c>
      <c r="L110" s="9">
        <f>G110+H110+I110+J110+K110</f>
        <v>786379.80999999994</v>
      </c>
      <c r="M110" s="9">
        <f>F110-L110</f>
        <v>0</v>
      </c>
      <c r="N110" s="9">
        <f>N73+N74+N75+N76+N77+N78+N79+N80+N81+N82+N83+N84+N85+N86+N87+N88+N89+N90+N91+N92+N93+N94+N95+N96+N97+N98+N99+N100+N101+N102+N103+N104+N105+N106+N107+N108+N109</f>
        <v>0</v>
      </c>
    </row>
    <row r="111" spans="1:14" x14ac:dyDescent="0.25">
      <c r="A111" s="44" t="s">
        <v>1579</v>
      </c>
      <c r="B111" s="44" t="s">
        <v>1580</v>
      </c>
      <c r="C111" s="52">
        <v>8</v>
      </c>
      <c r="D111" s="45" t="s">
        <v>1</v>
      </c>
      <c r="E111" s="45" t="s">
        <v>1</v>
      </c>
      <c r="F111" s="47" t="s">
        <v>1</v>
      </c>
      <c r="G111" s="47" t="s">
        <v>1</v>
      </c>
      <c r="H111" s="47" t="s">
        <v>1</v>
      </c>
      <c r="I111" s="47" t="s">
        <v>1</v>
      </c>
      <c r="J111" s="47" t="s">
        <v>1</v>
      </c>
      <c r="K111" s="47" t="s">
        <v>1</v>
      </c>
      <c r="L111" s="47" t="s">
        <v>1</v>
      </c>
      <c r="M111" s="47" t="s">
        <v>1</v>
      </c>
      <c r="N111" s="47" t="s">
        <v>1</v>
      </c>
    </row>
    <row r="112" spans="1:14" x14ac:dyDescent="0.25">
      <c r="A112" s="19" t="s">
        <v>1581</v>
      </c>
      <c r="B112" s="19" t="s">
        <v>1582</v>
      </c>
      <c r="C112" s="54">
        <v>8</v>
      </c>
      <c r="D112" s="48">
        <v>3100807</v>
      </c>
      <c r="E112" s="48" t="s">
        <v>1583</v>
      </c>
      <c r="F112" s="55">
        <v>45567.47</v>
      </c>
      <c r="G112" s="56">
        <v>0</v>
      </c>
      <c r="H112" s="56">
        <v>0</v>
      </c>
      <c r="I112" s="56">
        <v>0</v>
      </c>
      <c r="J112" s="56">
        <v>0</v>
      </c>
      <c r="K112" s="56">
        <v>0</v>
      </c>
      <c r="L112" s="9">
        <f t="shared" ref="L112:L147" si="5">G112+H112+I112+J112+K112</f>
        <v>0</v>
      </c>
      <c r="M112" s="9">
        <f t="shared" ref="M112:M147" si="6">F112-L112</f>
        <v>45567.47</v>
      </c>
      <c r="N112" s="57">
        <v>0</v>
      </c>
    </row>
    <row r="113" spans="1:14" x14ac:dyDescent="0.25">
      <c r="A113" s="19" t="s">
        <v>1581</v>
      </c>
      <c r="B113" s="19" t="s">
        <v>1582</v>
      </c>
      <c r="C113" s="54">
        <v>8</v>
      </c>
      <c r="D113" s="48">
        <v>3100808</v>
      </c>
      <c r="E113" s="48" t="s">
        <v>1584</v>
      </c>
      <c r="F113" s="55">
        <v>18417.490000000002</v>
      </c>
      <c r="G113" s="56">
        <v>0</v>
      </c>
      <c r="H113" s="56">
        <v>0</v>
      </c>
      <c r="I113" s="56">
        <v>0</v>
      </c>
      <c r="J113" s="56">
        <v>0</v>
      </c>
      <c r="K113" s="56">
        <v>0</v>
      </c>
      <c r="L113" s="9">
        <f t="shared" si="5"/>
        <v>0</v>
      </c>
      <c r="M113" s="9">
        <f t="shared" si="6"/>
        <v>18417.490000000002</v>
      </c>
      <c r="N113" s="57">
        <v>0</v>
      </c>
    </row>
    <row r="114" spans="1:14" x14ac:dyDescent="0.25">
      <c r="A114" s="19" t="s">
        <v>1581</v>
      </c>
      <c r="B114" s="19" t="s">
        <v>1582</v>
      </c>
      <c r="C114" s="54">
        <v>8</v>
      </c>
      <c r="D114" s="48">
        <v>3100809</v>
      </c>
      <c r="E114" s="48" t="s">
        <v>1585</v>
      </c>
      <c r="F114" s="55">
        <v>0</v>
      </c>
      <c r="G114" s="56">
        <v>0</v>
      </c>
      <c r="H114" s="56">
        <v>0</v>
      </c>
      <c r="I114" s="56">
        <v>0</v>
      </c>
      <c r="J114" s="56">
        <v>0</v>
      </c>
      <c r="K114" s="56">
        <v>0</v>
      </c>
      <c r="L114" s="9">
        <f t="shared" si="5"/>
        <v>0</v>
      </c>
      <c r="M114" s="9">
        <f t="shared" si="6"/>
        <v>0</v>
      </c>
      <c r="N114" s="57">
        <v>0</v>
      </c>
    </row>
    <row r="115" spans="1:14" x14ac:dyDescent="0.25">
      <c r="A115" s="19" t="s">
        <v>1581</v>
      </c>
      <c r="B115" s="19" t="s">
        <v>1582</v>
      </c>
      <c r="C115" s="54">
        <v>8</v>
      </c>
      <c r="D115" s="48">
        <v>3100810</v>
      </c>
      <c r="E115" s="48" t="s">
        <v>1586</v>
      </c>
      <c r="F115" s="55">
        <v>14149.43</v>
      </c>
      <c r="G115" s="56">
        <v>0</v>
      </c>
      <c r="H115" s="56">
        <v>0</v>
      </c>
      <c r="I115" s="56">
        <v>0</v>
      </c>
      <c r="J115" s="56">
        <v>0</v>
      </c>
      <c r="K115" s="56">
        <v>0</v>
      </c>
      <c r="L115" s="9">
        <f t="shared" si="5"/>
        <v>0</v>
      </c>
      <c r="M115" s="9">
        <f t="shared" si="6"/>
        <v>14149.43</v>
      </c>
      <c r="N115" s="57">
        <v>0</v>
      </c>
    </row>
    <row r="116" spans="1:14" x14ac:dyDescent="0.25">
      <c r="A116" s="19" t="s">
        <v>1581</v>
      </c>
      <c r="B116" s="19" t="s">
        <v>1582</v>
      </c>
      <c r="C116" s="54">
        <v>8</v>
      </c>
      <c r="D116" s="48">
        <v>3100811</v>
      </c>
      <c r="E116" s="48" t="s">
        <v>1587</v>
      </c>
      <c r="F116" s="55">
        <v>20761.46</v>
      </c>
      <c r="G116" s="56">
        <v>0</v>
      </c>
      <c r="H116" s="56">
        <v>0</v>
      </c>
      <c r="I116" s="56">
        <v>0</v>
      </c>
      <c r="J116" s="56">
        <v>0</v>
      </c>
      <c r="K116" s="56">
        <v>0</v>
      </c>
      <c r="L116" s="9">
        <f t="shared" si="5"/>
        <v>0</v>
      </c>
      <c r="M116" s="9">
        <f t="shared" si="6"/>
        <v>20761.46</v>
      </c>
      <c r="N116" s="57">
        <v>0</v>
      </c>
    </row>
    <row r="117" spans="1:14" x14ac:dyDescent="0.25">
      <c r="A117" s="19" t="s">
        <v>1581</v>
      </c>
      <c r="B117" s="19" t="s">
        <v>1582</v>
      </c>
      <c r="C117" s="54">
        <v>8</v>
      </c>
      <c r="D117" s="48">
        <v>3100817</v>
      </c>
      <c r="E117" s="48" t="s">
        <v>1588</v>
      </c>
      <c r="F117" s="55">
        <v>0</v>
      </c>
      <c r="G117" s="56">
        <v>0</v>
      </c>
      <c r="H117" s="56">
        <v>0</v>
      </c>
      <c r="I117" s="56">
        <v>0</v>
      </c>
      <c r="J117" s="56">
        <v>0</v>
      </c>
      <c r="K117" s="56">
        <v>0</v>
      </c>
      <c r="L117" s="9">
        <f t="shared" si="5"/>
        <v>0</v>
      </c>
      <c r="M117" s="9">
        <f t="shared" si="6"/>
        <v>0</v>
      </c>
      <c r="N117" s="57">
        <v>0</v>
      </c>
    </row>
    <row r="118" spans="1:14" x14ac:dyDescent="0.25">
      <c r="A118" s="19" t="s">
        <v>1581</v>
      </c>
      <c r="B118" s="19" t="s">
        <v>1582</v>
      </c>
      <c r="C118" s="54">
        <v>8</v>
      </c>
      <c r="D118" s="48">
        <v>3100819</v>
      </c>
      <c r="E118" s="48" t="s">
        <v>1589</v>
      </c>
      <c r="F118" s="55">
        <v>0</v>
      </c>
      <c r="G118" s="56">
        <v>0</v>
      </c>
      <c r="H118" s="56">
        <v>0</v>
      </c>
      <c r="I118" s="56">
        <v>0</v>
      </c>
      <c r="J118" s="56">
        <v>0</v>
      </c>
      <c r="K118" s="56">
        <v>0</v>
      </c>
      <c r="L118" s="9">
        <f t="shared" si="5"/>
        <v>0</v>
      </c>
      <c r="M118" s="9">
        <f t="shared" si="6"/>
        <v>0</v>
      </c>
      <c r="N118" s="57">
        <v>0</v>
      </c>
    </row>
    <row r="119" spans="1:14" x14ac:dyDescent="0.25">
      <c r="A119" s="19" t="s">
        <v>1581</v>
      </c>
      <c r="B119" s="19" t="s">
        <v>1582</v>
      </c>
      <c r="C119" s="54">
        <v>8</v>
      </c>
      <c r="D119" s="48">
        <v>3100847</v>
      </c>
      <c r="E119" s="48" t="s">
        <v>1590</v>
      </c>
      <c r="F119" s="55">
        <v>0</v>
      </c>
      <c r="G119" s="56">
        <v>0</v>
      </c>
      <c r="H119" s="56">
        <v>0</v>
      </c>
      <c r="I119" s="56">
        <v>0</v>
      </c>
      <c r="J119" s="56">
        <v>0</v>
      </c>
      <c r="K119" s="56">
        <v>0</v>
      </c>
      <c r="L119" s="9">
        <f t="shared" si="5"/>
        <v>0</v>
      </c>
      <c r="M119" s="9">
        <f t="shared" si="6"/>
        <v>0</v>
      </c>
      <c r="N119" s="57">
        <v>0</v>
      </c>
    </row>
    <row r="120" spans="1:14" x14ac:dyDescent="0.25">
      <c r="A120" s="19" t="s">
        <v>1581</v>
      </c>
      <c r="B120" s="19" t="s">
        <v>1582</v>
      </c>
      <c r="C120" s="54">
        <v>8</v>
      </c>
      <c r="D120" s="48">
        <v>4850105</v>
      </c>
      <c r="E120" s="48" t="s">
        <v>1591</v>
      </c>
      <c r="F120" s="55">
        <v>0</v>
      </c>
      <c r="G120" s="56">
        <v>0</v>
      </c>
      <c r="H120" s="56">
        <v>0</v>
      </c>
      <c r="I120" s="56">
        <v>0</v>
      </c>
      <c r="J120" s="56">
        <v>0</v>
      </c>
      <c r="K120" s="56">
        <v>0</v>
      </c>
      <c r="L120" s="9">
        <f t="shared" si="5"/>
        <v>0</v>
      </c>
      <c r="M120" s="9">
        <f t="shared" si="6"/>
        <v>0</v>
      </c>
      <c r="N120" s="57">
        <v>0</v>
      </c>
    </row>
    <row r="121" spans="1:14" x14ac:dyDescent="0.25">
      <c r="A121" s="19" t="s">
        <v>1592</v>
      </c>
      <c r="B121" s="19" t="s">
        <v>1593</v>
      </c>
      <c r="C121" s="54">
        <v>8</v>
      </c>
      <c r="D121" s="48">
        <v>3100829</v>
      </c>
      <c r="E121" s="48" t="s">
        <v>1594</v>
      </c>
      <c r="F121" s="55">
        <v>0</v>
      </c>
      <c r="G121" s="56">
        <v>0</v>
      </c>
      <c r="H121" s="56">
        <v>0</v>
      </c>
      <c r="I121" s="56">
        <v>0</v>
      </c>
      <c r="J121" s="56">
        <v>0</v>
      </c>
      <c r="K121" s="56">
        <v>0</v>
      </c>
      <c r="L121" s="9">
        <f t="shared" si="5"/>
        <v>0</v>
      </c>
      <c r="M121" s="9">
        <f t="shared" si="6"/>
        <v>0</v>
      </c>
      <c r="N121" s="57">
        <v>0</v>
      </c>
    </row>
    <row r="122" spans="1:14" x14ac:dyDescent="0.25">
      <c r="A122" s="19" t="s">
        <v>1592</v>
      </c>
      <c r="B122" s="19" t="s">
        <v>1593</v>
      </c>
      <c r="C122" s="54">
        <v>8</v>
      </c>
      <c r="D122" s="48">
        <v>3100830</v>
      </c>
      <c r="E122" s="48" t="s">
        <v>1595</v>
      </c>
      <c r="F122" s="55">
        <v>0</v>
      </c>
      <c r="G122" s="56">
        <v>0</v>
      </c>
      <c r="H122" s="56">
        <v>0</v>
      </c>
      <c r="I122" s="56">
        <v>0</v>
      </c>
      <c r="J122" s="56">
        <v>0</v>
      </c>
      <c r="K122" s="56">
        <v>0</v>
      </c>
      <c r="L122" s="9">
        <f t="shared" si="5"/>
        <v>0</v>
      </c>
      <c r="M122" s="9">
        <f t="shared" si="6"/>
        <v>0</v>
      </c>
      <c r="N122" s="57">
        <v>0</v>
      </c>
    </row>
    <row r="123" spans="1:14" x14ac:dyDescent="0.25">
      <c r="A123" s="19" t="s">
        <v>1592</v>
      </c>
      <c r="B123" s="19" t="s">
        <v>1593</v>
      </c>
      <c r="C123" s="54">
        <v>8</v>
      </c>
      <c r="D123" s="48">
        <v>3100831</v>
      </c>
      <c r="E123" s="48" t="s">
        <v>1596</v>
      </c>
      <c r="F123" s="55">
        <v>0</v>
      </c>
      <c r="G123" s="56">
        <v>0</v>
      </c>
      <c r="H123" s="56">
        <v>0</v>
      </c>
      <c r="I123" s="56">
        <v>0</v>
      </c>
      <c r="J123" s="56">
        <v>0</v>
      </c>
      <c r="K123" s="56">
        <v>0</v>
      </c>
      <c r="L123" s="9">
        <f t="shared" si="5"/>
        <v>0</v>
      </c>
      <c r="M123" s="9">
        <f t="shared" si="6"/>
        <v>0</v>
      </c>
      <c r="N123" s="57">
        <v>0</v>
      </c>
    </row>
    <row r="124" spans="1:14" x14ac:dyDescent="0.25">
      <c r="A124" s="19" t="s">
        <v>1592</v>
      </c>
      <c r="B124" s="19" t="s">
        <v>1593</v>
      </c>
      <c r="C124" s="54">
        <v>8</v>
      </c>
      <c r="D124" s="48">
        <v>3100832</v>
      </c>
      <c r="E124" s="48" t="s">
        <v>1597</v>
      </c>
      <c r="F124" s="55">
        <v>0</v>
      </c>
      <c r="G124" s="56">
        <v>0</v>
      </c>
      <c r="H124" s="56">
        <v>0</v>
      </c>
      <c r="I124" s="56">
        <v>0</v>
      </c>
      <c r="J124" s="56">
        <v>0</v>
      </c>
      <c r="K124" s="56">
        <v>0</v>
      </c>
      <c r="L124" s="9">
        <f t="shared" si="5"/>
        <v>0</v>
      </c>
      <c r="M124" s="9">
        <f t="shared" si="6"/>
        <v>0</v>
      </c>
      <c r="N124" s="57">
        <v>0</v>
      </c>
    </row>
    <row r="125" spans="1:14" x14ac:dyDescent="0.25">
      <c r="A125" s="19" t="s">
        <v>1592</v>
      </c>
      <c r="B125" s="19" t="s">
        <v>1593</v>
      </c>
      <c r="C125" s="54">
        <v>8</v>
      </c>
      <c r="D125" s="48">
        <v>3100833</v>
      </c>
      <c r="E125" s="48" t="s">
        <v>1598</v>
      </c>
      <c r="F125" s="55">
        <v>0</v>
      </c>
      <c r="G125" s="56">
        <v>0</v>
      </c>
      <c r="H125" s="56">
        <v>0</v>
      </c>
      <c r="I125" s="56">
        <v>0</v>
      </c>
      <c r="J125" s="56">
        <v>0</v>
      </c>
      <c r="K125" s="56">
        <v>0</v>
      </c>
      <c r="L125" s="9">
        <f t="shared" si="5"/>
        <v>0</v>
      </c>
      <c r="M125" s="9">
        <f t="shared" si="6"/>
        <v>0</v>
      </c>
      <c r="N125" s="57">
        <v>0</v>
      </c>
    </row>
    <row r="126" spans="1:14" x14ac:dyDescent="0.25">
      <c r="A126" s="19" t="s">
        <v>1592</v>
      </c>
      <c r="B126" s="19" t="s">
        <v>1593</v>
      </c>
      <c r="C126" s="54">
        <v>8</v>
      </c>
      <c r="D126" s="48">
        <v>3100845</v>
      </c>
      <c r="E126" s="48" t="s">
        <v>1599</v>
      </c>
      <c r="F126" s="55">
        <v>0</v>
      </c>
      <c r="G126" s="56">
        <v>0</v>
      </c>
      <c r="H126" s="56">
        <v>0</v>
      </c>
      <c r="I126" s="56">
        <v>0</v>
      </c>
      <c r="J126" s="56">
        <v>0</v>
      </c>
      <c r="K126" s="56">
        <v>0</v>
      </c>
      <c r="L126" s="9">
        <f t="shared" si="5"/>
        <v>0</v>
      </c>
      <c r="M126" s="9">
        <f t="shared" si="6"/>
        <v>0</v>
      </c>
      <c r="N126" s="57">
        <v>0</v>
      </c>
    </row>
    <row r="127" spans="1:14" x14ac:dyDescent="0.25">
      <c r="A127" s="19" t="s">
        <v>1592</v>
      </c>
      <c r="B127" s="19" t="s">
        <v>1593</v>
      </c>
      <c r="C127" s="54">
        <v>8</v>
      </c>
      <c r="D127" s="48">
        <v>4850115</v>
      </c>
      <c r="E127" s="48" t="s">
        <v>1600</v>
      </c>
      <c r="F127" s="55">
        <v>0</v>
      </c>
      <c r="G127" s="56">
        <v>0</v>
      </c>
      <c r="H127" s="56">
        <v>0</v>
      </c>
      <c r="I127" s="56">
        <v>0</v>
      </c>
      <c r="J127" s="56">
        <v>0</v>
      </c>
      <c r="K127" s="56">
        <v>0</v>
      </c>
      <c r="L127" s="9">
        <f t="shared" si="5"/>
        <v>0</v>
      </c>
      <c r="M127" s="9">
        <f t="shared" si="6"/>
        <v>0</v>
      </c>
      <c r="N127" s="57">
        <v>0</v>
      </c>
    </row>
    <row r="128" spans="1:14" x14ac:dyDescent="0.25">
      <c r="A128" s="19" t="s">
        <v>1601</v>
      </c>
      <c r="B128" s="19" t="s">
        <v>1602</v>
      </c>
      <c r="C128" s="54">
        <v>8</v>
      </c>
      <c r="D128" s="48">
        <v>3100839</v>
      </c>
      <c r="E128" s="48" t="s">
        <v>1603</v>
      </c>
      <c r="F128" s="55">
        <v>0</v>
      </c>
      <c r="G128" s="56">
        <v>0</v>
      </c>
      <c r="H128" s="56">
        <v>0</v>
      </c>
      <c r="I128" s="56">
        <v>0</v>
      </c>
      <c r="J128" s="56">
        <v>0</v>
      </c>
      <c r="K128" s="56">
        <v>0</v>
      </c>
      <c r="L128" s="9">
        <f t="shared" si="5"/>
        <v>0</v>
      </c>
      <c r="M128" s="9">
        <f t="shared" si="6"/>
        <v>0</v>
      </c>
      <c r="N128" s="57">
        <v>0</v>
      </c>
    </row>
    <row r="129" spans="1:14" x14ac:dyDescent="0.25">
      <c r="A129" s="19" t="s">
        <v>1601</v>
      </c>
      <c r="B129" s="19" t="s">
        <v>1602</v>
      </c>
      <c r="C129" s="54">
        <v>8</v>
      </c>
      <c r="D129" s="48">
        <v>3100840</v>
      </c>
      <c r="E129" s="48" t="s">
        <v>1604</v>
      </c>
      <c r="F129" s="55">
        <v>0</v>
      </c>
      <c r="G129" s="56">
        <v>0</v>
      </c>
      <c r="H129" s="56">
        <v>0</v>
      </c>
      <c r="I129" s="56">
        <v>0</v>
      </c>
      <c r="J129" s="56">
        <v>0</v>
      </c>
      <c r="K129" s="56">
        <v>0</v>
      </c>
      <c r="L129" s="9">
        <f t="shared" si="5"/>
        <v>0</v>
      </c>
      <c r="M129" s="9">
        <f t="shared" si="6"/>
        <v>0</v>
      </c>
      <c r="N129" s="57">
        <v>0</v>
      </c>
    </row>
    <row r="130" spans="1:14" x14ac:dyDescent="0.25">
      <c r="A130" s="19" t="s">
        <v>1605</v>
      </c>
      <c r="B130" s="19" t="s">
        <v>1606</v>
      </c>
      <c r="C130" s="54">
        <v>8</v>
      </c>
      <c r="D130" s="48">
        <v>3100812</v>
      </c>
      <c r="E130" s="48" t="s">
        <v>1607</v>
      </c>
      <c r="F130" s="55">
        <v>15718923.91</v>
      </c>
      <c r="G130" s="56">
        <v>0</v>
      </c>
      <c r="H130" s="56">
        <v>0</v>
      </c>
      <c r="I130" s="56">
        <v>0</v>
      </c>
      <c r="J130" s="56">
        <v>0</v>
      </c>
      <c r="K130" s="56">
        <v>0</v>
      </c>
      <c r="L130" s="9">
        <f t="shared" si="5"/>
        <v>0</v>
      </c>
      <c r="M130" s="9">
        <f t="shared" si="6"/>
        <v>15718923.91</v>
      </c>
      <c r="N130" s="57">
        <v>0</v>
      </c>
    </row>
    <row r="131" spans="1:14" x14ac:dyDescent="0.25">
      <c r="A131" s="19" t="s">
        <v>1605</v>
      </c>
      <c r="B131" s="19" t="s">
        <v>1606</v>
      </c>
      <c r="C131" s="54">
        <v>8</v>
      </c>
      <c r="D131" s="48">
        <v>3100813</v>
      </c>
      <c r="E131" s="48" t="s">
        <v>1608</v>
      </c>
      <c r="F131" s="55">
        <v>1177850.1299999999</v>
      </c>
      <c r="G131" s="56">
        <v>0</v>
      </c>
      <c r="H131" s="56">
        <v>0</v>
      </c>
      <c r="I131" s="56">
        <v>0</v>
      </c>
      <c r="J131" s="56">
        <v>0</v>
      </c>
      <c r="K131" s="56">
        <v>0</v>
      </c>
      <c r="L131" s="9">
        <f t="shared" si="5"/>
        <v>0</v>
      </c>
      <c r="M131" s="9">
        <f t="shared" si="6"/>
        <v>1177850.1299999999</v>
      </c>
      <c r="N131" s="57">
        <v>0</v>
      </c>
    </row>
    <row r="132" spans="1:14" x14ac:dyDescent="0.25">
      <c r="A132" s="19" t="s">
        <v>1605</v>
      </c>
      <c r="B132" s="19" t="s">
        <v>1606</v>
      </c>
      <c r="C132" s="54">
        <v>8</v>
      </c>
      <c r="D132" s="48">
        <v>3100814</v>
      </c>
      <c r="E132" s="48" t="s">
        <v>1609</v>
      </c>
      <c r="F132" s="55">
        <v>1648295.34</v>
      </c>
      <c r="G132" s="56">
        <v>0</v>
      </c>
      <c r="H132" s="56">
        <v>0</v>
      </c>
      <c r="I132" s="56">
        <v>0</v>
      </c>
      <c r="J132" s="56">
        <v>0</v>
      </c>
      <c r="K132" s="56">
        <v>0</v>
      </c>
      <c r="L132" s="9">
        <f t="shared" si="5"/>
        <v>0</v>
      </c>
      <c r="M132" s="9">
        <f t="shared" si="6"/>
        <v>1648295.34</v>
      </c>
      <c r="N132" s="57">
        <v>0</v>
      </c>
    </row>
    <row r="133" spans="1:14" x14ac:dyDescent="0.25">
      <c r="A133" s="19" t="s">
        <v>1605</v>
      </c>
      <c r="B133" s="19" t="s">
        <v>1606</v>
      </c>
      <c r="C133" s="54">
        <v>8</v>
      </c>
      <c r="D133" s="48">
        <v>3100815</v>
      </c>
      <c r="E133" s="48" t="s">
        <v>1610</v>
      </c>
      <c r="F133" s="55">
        <v>1679023.19</v>
      </c>
      <c r="G133" s="56">
        <v>0</v>
      </c>
      <c r="H133" s="56">
        <v>0</v>
      </c>
      <c r="I133" s="56">
        <v>0</v>
      </c>
      <c r="J133" s="56">
        <v>0</v>
      </c>
      <c r="K133" s="56">
        <v>0</v>
      </c>
      <c r="L133" s="9">
        <f t="shared" si="5"/>
        <v>0</v>
      </c>
      <c r="M133" s="9">
        <f t="shared" si="6"/>
        <v>1679023.19</v>
      </c>
      <c r="N133" s="57">
        <v>0</v>
      </c>
    </row>
    <row r="134" spans="1:14" x14ac:dyDescent="0.25">
      <c r="A134" s="19" t="s">
        <v>1605</v>
      </c>
      <c r="B134" s="19" t="s">
        <v>1606</v>
      </c>
      <c r="C134" s="54">
        <v>8</v>
      </c>
      <c r="D134" s="48">
        <v>3100816</v>
      </c>
      <c r="E134" s="48" t="s">
        <v>1611</v>
      </c>
      <c r="F134" s="55">
        <v>5551701.8300000001</v>
      </c>
      <c r="G134" s="56">
        <v>0</v>
      </c>
      <c r="H134" s="56">
        <v>0</v>
      </c>
      <c r="I134" s="56">
        <v>0</v>
      </c>
      <c r="J134" s="56">
        <v>0</v>
      </c>
      <c r="K134" s="56">
        <v>0</v>
      </c>
      <c r="L134" s="9">
        <f t="shared" si="5"/>
        <v>0</v>
      </c>
      <c r="M134" s="9">
        <f t="shared" si="6"/>
        <v>5551701.8300000001</v>
      </c>
      <c r="N134" s="57">
        <v>0</v>
      </c>
    </row>
    <row r="135" spans="1:14" x14ac:dyDescent="0.25">
      <c r="A135" s="19" t="s">
        <v>1605</v>
      </c>
      <c r="B135" s="19" t="s">
        <v>1606</v>
      </c>
      <c r="C135" s="54">
        <v>8</v>
      </c>
      <c r="D135" s="48">
        <v>3100818</v>
      </c>
      <c r="E135" s="48" t="s">
        <v>1612</v>
      </c>
      <c r="F135" s="55">
        <v>0</v>
      </c>
      <c r="G135" s="56">
        <v>0</v>
      </c>
      <c r="H135" s="56">
        <v>0</v>
      </c>
      <c r="I135" s="56">
        <v>0</v>
      </c>
      <c r="J135" s="56">
        <v>0</v>
      </c>
      <c r="K135" s="56">
        <v>0</v>
      </c>
      <c r="L135" s="9">
        <f t="shared" si="5"/>
        <v>0</v>
      </c>
      <c r="M135" s="9">
        <f t="shared" si="6"/>
        <v>0</v>
      </c>
      <c r="N135" s="57">
        <v>0</v>
      </c>
    </row>
    <row r="136" spans="1:14" x14ac:dyDescent="0.25">
      <c r="A136" s="19" t="s">
        <v>1605</v>
      </c>
      <c r="B136" s="19" t="s">
        <v>1606</v>
      </c>
      <c r="C136" s="54">
        <v>8</v>
      </c>
      <c r="D136" s="48">
        <v>3100820</v>
      </c>
      <c r="E136" s="48" t="s">
        <v>1613</v>
      </c>
      <c r="F136" s="55">
        <v>0</v>
      </c>
      <c r="G136" s="56">
        <v>0</v>
      </c>
      <c r="H136" s="56">
        <v>0</v>
      </c>
      <c r="I136" s="56">
        <v>0</v>
      </c>
      <c r="J136" s="56">
        <v>0</v>
      </c>
      <c r="K136" s="56">
        <v>0</v>
      </c>
      <c r="L136" s="9">
        <f t="shared" si="5"/>
        <v>0</v>
      </c>
      <c r="M136" s="9">
        <f t="shared" si="6"/>
        <v>0</v>
      </c>
      <c r="N136" s="57">
        <v>0</v>
      </c>
    </row>
    <row r="137" spans="1:14" x14ac:dyDescent="0.25">
      <c r="A137" s="19" t="s">
        <v>1605</v>
      </c>
      <c r="B137" s="19" t="s">
        <v>1606</v>
      </c>
      <c r="C137" s="54">
        <v>8</v>
      </c>
      <c r="D137" s="48">
        <v>3100848</v>
      </c>
      <c r="E137" s="48" t="s">
        <v>1614</v>
      </c>
      <c r="F137" s="55">
        <v>0</v>
      </c>
      <c r="G137" s="56">
        <v>0</v>
      </c>
      <c r="H137" s="56">
        <v>0</v>
      </c>
      <c r="I137" s="56">
        <v>0</v>
      </c>
      <c r="J137" s="56">
        <v>0</v>
      </c>
      <c r="K137" s="56">
        <v>0</v>
      </c>
      <c r="L137" s="9">
        <f t="shared" si="5"/>
        <v>0</v>
      </c>
      <c r="M137" s="9">
        <f t="shared" si="6"/>
        <v>0</v>
      </c>
      <c r="N137" s="57">
        <v>0</v>
      </c>
    </row>
    <row r="138" spans="1:14" x14ac:dyDescent="0.25">
      <c r="A138" s="19" t="s">
        <v>1605</v>
      </c>
      <c r="B138" s="19" t="s">
        <v>1606</v>
      </c>
      <c r="C138" s="54">
        <v>8</v>
      </c>
      <c r="D138" s="48">
        <v>4850106</v>
      </c>
      <c r="E138" s="48" t="s">
        <v>1615</v>
      </c>
      <c r="F138" s="55">
        <v>0</v>
      </c>
      <c r="G138" s="56">
        <v>0</v>
      </c>
      <c r="H138" s="56">
        <v>0</v>
      </c>
      <c r="I138" s="56">
        <v>0</v>
      </c>
      <c r="J138" s="56">
        <v>0</v>
      </c>
      <c r="K138" s="56">
        <v>0</v>
      </c>
      <c r="L138" s="9">
        <f t="shared" si="5"/>
        <v>0</v>
      </c>
      <c r="M138" s="9">
        <f t="shared" si="6"/>
        <v>0</v>
      </c>
      <c r="N138" s="57">
        <v>0</v>
      </c>
    </row>
    <row r="139" spans="1:14" x14ac:dyDescent="0.25">
      <c r="A139" s="19" t="s">
        <v>1616</v>
      </c>
      <c r="B139" s="19" t="s">
        <v>1617</v>
      </c>
      <c r="C139" s="54">
        <v>8</v>
      </c>
      <c r="D139" s="48">
        <v>3100834</v>
      </c>
      <c r="E139" s="48" t="s">
        <v>1618</v>
      </c>
      <c r="F139" s="55">
        <v>455066.75</v>
      </c>
      <c r="G139" s="56">
        <v>0</v>
      </c>
      <c r="H139" s="56">
        <v>0</v>
      </c>
      <c r="I139" s="56">
        <v>0</v>
      </c>
      <c r="J139" s="56">
        <v>0</v>
      </c>
      <c r="K139" s="56">
        <v>0</v>
      </c>
      <c r="L139" s="9">
        <f t="shared" si="5"/>
        <v>0</v>
      </c>
      <c r="M139" s="9">
        <f t="shared" si="6"/>
        <v>455066.75</v>
      </c>
      <c r="N139" s="57">
        <v>0</v>
      </c>
    </row>
    <row r="140" spans="1:14" x14ac:dyDescent="0.25">
      <c r="A140" s="19" t="s">
        <v>1616</v>
      </c>
      <c r="B140" s="19" t="s">
        <v>1617</v>
      </c>
      <c r="C140" s="54">
        <v>8</v>
      </c>
      <c r="D140" s="48">
        <v>3100835</v>
      </c>
      <c r="E140" s="48" t="s">
        <v>1619</v>
      </c>
      <c r="F140" s="55">
        <v>2658.22</v>
      </c>
      <c r="G140" s="56">
        <v>0</v>
      </c>
      <c r="H140" s="56">
        <v>0</v>
      </c>
      <c r="I140" s="56">
        <v>0</v>
      </c>
      <c r="J140" s="56">
        <v>0</v>
      </c>
      <c r="K140" s="56">
        <v>0</v>
      </c>
      <c r="L140" s="9">
        <f t="shared" si="5"/>
        <v>0</v>
      </c>
      <c r="M140" s="9">
        <f t="shared" si="6"/>
        <v>2658.22</v>
      </c>
      <c r="N140" s="57">
        <v>0</v>
      </c>
    </row>
    <row r="141" spans="1:14" x14ac:dyDescent="0.25">
      <c r="A141" s="19" t="s">
        <v>1616</v>
      </c>
      <c r="B141" s="19" t="s">
        <v>1617</v>
      </c>
      <c r="C141" s="54">
        <v>8</v>
      </c>
      <c r="D141" s="48">
        <v>3100836</v>
      </c>
      <c r="E141" s="48" t="s">
        <v>1620</v>
      </c>
      <c r="F141" s="55">
        <v>59900.53</v>
      </c>
      <c r="G141" s="56">
        <v>0</v>
      </c>
      <c r="H141" s="56">
        <v>0</v>
      </c>
      <c r="I141" s="56">
        <v>0</v>
      </c>
      <c r="J141" s="56">
        <v>0</v>
      </c>
      <c r="K141" s="56">
        <v>0</v>
      </c>
      <c r="L141" s="9">
        <f t="shared" si="5"/>
        <v>0</v>
      </c>
      <c r="M141" s="9">
        <f t="shared" si="6"/>
        <v>59900.53</v>
      </c>
      <c r="N141" s="57">
        <v>0</v>
      </c>
    </row>
    <row r="142" spans="1:14" x14ac:dyDescent="0.25">
      <c r="A142" s="19" t="s">
        <v>1616</v>
      </c>
      <c r="B142" s="19" t="s">
        <v>1617</v>
      </c>
      <c r="C142" s="54">
        <v>8</v>
      </c>
      <c r="D142" s="48">
        <v>3100837</v>
      </c>
      <c r="E142" s="48" t="s">
        <v>1621</v>
      </c>
      <c r="F142" s="55">
        <v>18347.099999999999</v>
      </c>
      <c r="G142" s="56">
        <v>0</v>
      </c>
      <c r="H142" s="56">
        <v>0</v>
      </c>
      <c r="I142" s="56">
        <v>0</v>
      </c>
      <c r="J142" s="56">
        <v>0</v>
      </c>
      <c r="K142" s="56">
        <v>0</v>
      </c>
      <c r="L142" s="9">
        <f t="shared" si="5"/>
        <v>0</v>
      </c>
      <c r="M142" s="9">
        <f t="shared" si="6"/>
        <v>18347.099999999999</v>
      </c>
      <c r="N142" s="57">
        <v>0</v>
      </c>
    </row>
    <row r="143" spans="1:14" x14ac:dyDescent="0.25">
      <c r="A143" s="19" t="s">
        <v>1616</v>
      </c>
      <c r="B143" s="19" t="s">
        <v>1617</v>
      </c>
      <c r="C143" s="54">
        <v>8</v>
      </c>
      <c r="D143" s="48">
        <v>3100838</v>
      </c>
      <c r="E143" s="48" t="s">
        <v>1622</v>
      </c>
      <c r="F143" s="55">
        <v>146573.01999999999</v>
      </c>
      <c r="G143" s="56">
        <v>0</v>
      </c>
      <c r="H143" s="56">
        <v>0</v>
      </c>
      <c r="I143" s="56">
        <v>0</v>
      </c>
      <c r="J143" s="56">
        <v>0</v>
      </c>
      <c r="K143" s="56">
        <v>0</v>
      </c>
      <c r="L143" s="9">
        <f t="shared" si="5"/>
        <v>0</v>
      </c>
      <c r="M143" s="9">
        <f t="shared" si="6"/>
        <v>146573.01999999999</v>
      </c>
      <c r="N143" s="57">
        <v>0</v>
      </c>
    </row>
    <row r="144" spans="1:14" x14ac:dyDescent="0.25">
      <c r="A144" s="19" t="s">
        <v>1616</v>
      </c>
      <c r="B144" s="19" t="s">
        <v>1617</v>
      </c>
      <c r="C144" s="54">
        <v>8</v>
      </c>
      <c r="D144" s="48">
        <v>3100846</v>
      </c>
      <c r="E144" s="48" t="s">
        <v>1623</v>
      </c>
      <c r="F144" s="55">
        <v>0</v>
      </c>
      <c r="G144" s="56">
        <v>0</v>
      </c>
      <c r="H144" s="56">
        <v>0</v>
      </c>
      <c r="I144" s="56">
        <v>0</v>
      </c>
      <c r="J144" s="56">
        <v>0</v>
      </c>
      <c r="K144" s="56">
        <v>0</v>
      </c>
      <c r="L144" s="9">
        <f t="shared" si="5"/>
        <v>0</v>
      </c>
      <c r="M144" s="9">
        <f t="shared" si="6"/>
        <v>0</v>
      </c>
      <c r="N144" s="57">
        <v>0</v>
      </c>
    </row>
    <row r="145" spans="1:14" x14ac:dyDescent="0.25">
      <c r="A145" s="19" t="s">
        <v>1616</v>
      </c>
      <c r="B145" s="19" t="s">
        <v>1617</v>
      </c>
      <c r="C145" s="54">
        <v>8</v>
      </c>
      <c r="D145" s="48">
        <v>4850116</v>
      </c>
      <c r="E145" s="48" t="s">
        <v>1624</v>
      </c>
      <c r="F145" s="55">
        <v>0</v>
      </c>
      <c r="G145" s="56">
        <v>0</v>
      </c>
      <c r="H145" s="56">
        <v>0</v>
      </c>
      <c r="I145" s="56">
        <v>0</v>
      </c>
      <c r="J145" s="56">
        <v>0</v>
      </c>
      <c r="K145" s="56">
        <v>0</v>
      </c>
      <c r="L145" s="9">
        <f t="shared" si="5"/>
        <v>0</v>
      </c>
      <c r="M145" s="9">
        <f t="shared" si="6"/>
        <v>0</v>
      </c>
      <c r="N145" s="57">
        <v>0</v>
      </c>
    </row>
    <row r="146" spans="1:14" x14ac:dyDescent="0.25">
      <c r="A146" s="19" t="s">
        <v>1625</v>
      </c>
      <c r="B146" s="19" t="s">
        <v>1626</v>
      </c>
      <c r="C146" s="54">
        <v>8</v>
      </c>
      <c r="D146" s="48">
        <v>3100841</v>
      </c>
      <c r="E146" s="48" t="s">
        <v>1627</v>
      </c>
      <c r="F146" s="55">
        <v>0</v>
      </c>
      <c r="G146" s="56">
        <v>0</v>
      </c>
      <c r="H146" s="56">
        <v>0</v>
      </c>
      <c r="I146" s="56">
        <v>0</v>
      </c>
      <c r="J146" s="56">
        <v>0</v>
      </c>
      <c r="K146" s="56">
        <v>0</v>
      </c>
      <c r="L146" s="9">
        <f t="shared" si="5"/>
        <v>0</v>
      </c>
      <c r="M146" s="9">
        <f t="shared" si="6"/>
        <v>0</v>
      </c>
      <c r="N146" s="57">
        <v>0</v>
      </c>
    </row>
    <row r="147" spans="1:14" x14ac:dyDescent="0.25">
      <c r="A147" s="19" t="s">
        <v>1625</v>
      </c>
      <c r="B147" s="19" t="s">
        <v>1626</v>
      </c>
      <c r="C147" s="54">
        <v>8</v>
      </c>
      <c r="D147" s="48">
        <v>3100842</v>
      </c>
      <c r="E147" s="48" t="s">
        <v>1628</v>
      </c>
      <c r="F147" s="55">
        <v>0</v>
      </c>
      <c r="G147" s="56">
        <v>0</v>
      </c>
      <c r="H147" s="56">
        <v>0</v>
      </c>
      <c r="I147" s="56">
        <v>0</v>
      </c>
      <c r="J147" s="56">
        <v>0</v>
      </c>
      <c r="K147" s="56">
        <v>0</v>
      </c>
      <c r="L147" s="9">
        <f t="shared" si="5"/>
        <v>0</v>
      </c>
      <c r="M147" s="9">
        <f t="shared" si="6"/>
        <v>0</v>
      </c>
      <c r="N147" s="57">
        <v>0</v>
      </c>
    </row>
    <row r="148" spans="1:14" x14ac:dyDescent="0.25">
      <c r="A148" s="8">
        <v>0</v>
      </c>
      <c r="B148" s="8">
        <v>0</v>
      </c>
      <c r="C148" s="28" t="s">
        <v>391</v>
      </c>
      <c r="D148" s="29" t="s">
        <v>769</v>
      </c>
      <c r="E148" s="29" t="s">
        <v>1525</v>
      </c>
      <c r="F148" s="9">
        <f>F112+F113+F114+F115+F116+F117+F118+F119+F120+F121+F122+F123+F124+F125+F126+F127+F128+F129+F130+F131+F132+F133+F134+F135+F136+F137+F138+F139+F140+F141+F142+F143+F144+F145+F146+F147</f>
        <v>26557235.870000001</v>
      </c>
      <c r="G148" s="56">
        <v>15155100.18</v>
      </c>
      <c r="H148" s="56">
        <v>3713518.48</v>
      </c>
      <c r="I148" s="56">
        <v>266107.76</v>
      </c>
      <c r="J148" s="56">
        <v>7422509.4500000002</v>
      </c>
      <c r="K148" s="56">
        <v>0</v>
      </c>
      <c r="L148" s="47">
        <v>0</v>
      </c>
      <c r="M148" s="47">
        <v>0</v>
      </c>
      <c r="N148" s="57">
        <v>0</v>
      </c>
    </row>
    <row r="149" spans="1:14" x14ac:dyDescent="0.25">
      <c r="A149" s="62">
        <v>0</v>
      </c>
      <c r="B149" s="62">
        <v>0</v>
      </c>
      <c r="C149" s="63" t="s">
        <v>391</v>
      </c>
      <c r="D149" s="64" t="s">
        <v>373</v>
      </c>
      <c r="E149" s="29" t="s">
        <v>1629</v>
      </c>
      <c r="F149" s="9">
        <f>F148</f>
        <v>26557235.870000001</v>
      </c>
      <c r="G149" s="9">
        <f>G112+G113+G114+G115+G116+G117+G118+G119+G120+G121+G122+G123+G124+G125+G126+G127+G128+G129+G130+G131+G132+G133+G134+G135+G136+G137+G138+G139+G140+G141+G142+G143+G144+G145+G146+G147+G148</f>
        <v>15155100.18</v>
      </c>
      <c r="H149" s="9">
        <f>H112+H113+H114+H115+H116+H117+H118+H119+H120+H121+H122+H123+H124+H125+H126+H127+H128+H129+H130+H131+H132+H133+H134+H135+H136+H137+H138+H139+H140+H141+H142+H143+H144+H145+H146+H147+H148</f>
        <v>3713518.48</v>
      </c>
      <c r="I149" s="9">
        <f>I112+I113+I114+I115+I116+I117+I118+I119+I120+I121+I122+I123+I124+I125+I126+I127+I128+I129+I130+I131+I132+I133+I134+I135+I136+I137+I138+I139+I140+I141+I142+I143+I144+I145+I146+I147+I148</f>
        <v>266107.76</v>
      </c>
      <c r="J149" s="9">
        <f>J112+J113+J114+J115+J116+J117+J118+J119+J120+J121+J122+J123+J124+J125+J126+J127+J128+J129+J130+J131+J132+J133+J134+J135+J136+J137+J138+J139+J140+J141+J142+J143+J144+J145+J146+J147+J148</f>
        <v>7422509.4500000002</v>
      </c>
      <c r="K149" s="9">
        <f>K112+K113+K114+K115+K116+K117+K118+K119+K120+K121+K122+K123+K124+K125+K126+K127+K128+K129+K130+K131+K132+K133+K134+K135+K136+K137+K138+K139+K140+K141+K142+K143+K144+K145+K146+K147+K148</f>
        <v>0</v>
      </c>
      <c r="L149" s="9">
        <f>G149+H149+I149+J149+K149</f>
        <v>26557235.870000001</v>
      </c>
      <c r="M149" s="9">
        <f>F149-L149</f>
        <v>0</v>
      </c>
      <c r="N149" s="9">
        <f>N112+N113+N114+N115+N116+N117+N118+N119+N120+N121+N122+N123+N124+N125+N126+N127+N128+N129+N130+N131+N132+N133+N134+N135+N136+N137+N138+N139+N140+N141+N142+N143+N144+N145+N146+N147+N148</f>
        <v>0</v>
      </c>
    </row>
    <row r="150" spans="1:14" x14ac:dyDescent="0.25">
      <c r="A150" s="44" t="s">
        <v>1630</v>
      </c>
      <c r="B150" s="44" t="s">
        <v>1631</v>
      </c>
      <c r="C150" s="52">
        <v>9</v>
      </c>
      <c r="D150" s="45" t="s">
        <v>1</v>
      </c>
      <c r="E150" s="45" t="s">
        <v>1</v>
      </c>
      <c r="F150" s="47" t="s">
        <v>1</v>
      </c>
      <c r="G150" s="47" t="s">
        <v>1</v>
      </c>
      <c r="H150" s="47" t="s">
        <v>1</v>
      </c>
      <c r="I150" s="47" t="s">
        <v>1</v>
      </c>
      <c r="J150" s="47" t="s">
        <v>1</v>
      </c>
      <c r="K150" s="47" t="s">
        <v>1</v>
      </c>
      <c r="L150" s="47" t="s">
        <v>1</v>
      </c>
      <c r="M150" s="47" t="s">
        <v>1</v>
      </c>
      <c r="N150" s="47" t="s">
        <v>1</v>
      </c>
    </row>
    <row r="151" spans="1:14" x14ac:dyDescent="0.25">
      <c r="A151" s="19" t="s">
        <v>1632</v>
      </c>
      <c r="B151" s="19" t="s">
        <v>1633</v>
      </c>
      <c r="C151" s="54">
        <v>9</v>
      </c>
      <c r="D151" s="48">
        <v>3100907</v>
      </c>
      <c r="E151" s="48" t="s">
        <v>1634</v>
      </c>
      <c r="F151" s="55">
        <v>620802.28</v>
      </c>
      <c r="G151" s="56">
        <v>0</v>
      </c>
      <c r="H151" s="56">
        <v>0</v>
      </c>
      <c r="I151" s="56">
        <v>0</v>
      </c>
      <c r="J151" s="56">
        <v>0</v>
      </c>
      <c r="K151" s="56">
        <v>0</v>
      </c>
      <c r="L151" s="9">
        <f t="shared" ref="L151:L186" si="7">G151+H151+I151+J151+K151</f>
        <v>0</v>
      </c>
      <c r="M151" s="9">
        <f t="shared" ref="M151:M186" si="8">F151-L151</f>
        <v>620802.28</v>
      </c>
      <c r="N151" s="57">
        <v>0</v>
      </c>
    </row>
    <row r="152" spans="1:14" x14ac:dyDescent="0.25">
      <c r="A152" s="19" t="s">
        <v>1632</v>
      </c>
      <c r="B152" s="19" t="s">
        <v>1633</v>
      </c>
      <c r="C152" s="54">
        <v>9</v>
      </c>
      <c r="D152" s="48">
        <v>3100908</v>
      </c>
      <c r="E152" s="48" t="s">
        <v>1635</v>
      </c>
      <c r="F152" s="55">
        <v>506372.17</v>
      </c>
      <c r="G152" s="56">
        <v>0</v>
      </c>
      <c r="H152" s="56">
        <v>0</v>
      </c>
      <c r="I152" s="56">
        <v>0</v>
      </c>
      <c r="J152" s="56">
        <v>0</v>
      </c>
      <c r="K152" s="56">
        <v>0</v>
      </c>
      <c r="L152" s="9">
        <f t="shared" si="7"/>
        <v>0</v>
      </c>
      <c r="M152" s="9">
        <f t="shared" si="8"/>
        <v>506372.17</v>
      </c>
      <c r="N152" s="57">
        <v>0</v>
      </c>
    </row>
    <row r="153" spans="1:14" x14ac:dyDescent="0.25">
      <c r="A153" s="19" t="s">
        <v>1632</v>
      </c>
      <c r="B153" s="19" t="s">
        <v>1633</v>
      </c>
      <c r="C153" s="54">
        <v>9</v>
      </c>
      <c r="D153" s="48">
        <v>3100909</v>
      </c>
      <c r="E153" s="48" t="s">
        <v>1636</v>
      </c>
      <c r="F153" s="55">
        <v>0</v>
      </c>
      <c r="G153" s="56">
        <v>0</v>
      </c>
      <c r="H153" s="56">
        <v>0</v>
      </c>
      <c r="I153" s="56">
        <v>0</v>
      </c>
      <c r="J153" s="56">
        <v>0</v>
      </c>
      <c r="K153" s="56">
        <v>0</v>
      </c>
      <c r="L153" s="9">
        <f t="shared" si="7"/>
        <v>0</v>
      </c>
      <c r="M153" s="9">
        <f t="shared" si="8"/>
        <v>0</v>
      </c>
      <c r="N153" s="57">
        <v>0</v>
      </c>
    </row>
    <row r="154" spans="1:14" x14ac:dyDescent="0.25">
      <c r="A154" s="19" t="s">
        <v>1632</v>
      </c>
      <c r="B154" s="19" t="s">
        <v>1633</v>
      </c>
      <c r="C154" s="54">
        <v>9</v>
      </c>
      <c r="D154" s="48">
        <v>3100910</v>
      </c>
      <c r="E154" s="48" t="s">
        <v>1637</v>
      </c>
      <c r="F154" s="55">
        <v>219575.27</v>
      </c>
      <c r="G154" s="56">
        <v>0</v>
      </c>
      <c r="H154" s="56">
        <v>0</v>
      </c>
      <c r="I154" s="56">
        <v>0</v>
      </c>
      <c r="J154" s="56">
        <v>0</v>
      </c>
      <c r="K154" s="56">
        <v>0</v>
      </c>
      <c r="L154" s="9">
        <f t="shared" si="7"/>
        <v>0</v>
      </c>
      <c r="M154" s="9">
        <f t="shared" si="8"/>
        <v>219575.27</v>
      </c>
      <c r="N154" s="57">
        <v>0</v>
      </c>
    </row>
    <row r="155" spans="1:14" x14ac:dyDescent="0.25">
      <c r="A155" s="19" t="s">
        <v>1632</v>
      </c>
      <c r="B155" s="19" t="s">
        <v>1633</v>
      </c>
      <c r="C155" s="54">
        <v>9</v>
      </c>
      <c r="D155" s="48">
        <v>3100911</v>
      </c>
      <c r="E155" s="48" t="s">
        <v>1638</v>
      </c>
      <c r="F155" s="55">
        <v>430933.04</v>
      </c>
      <c r="G155" s="56">
        <v>0</v>
      </c>
      <c r="H155" s="56">
        <v>0</v>
      </c>
      <c r="I155" s="56">
        <v>0</v>
      </c>
      <c r="J155" s="56">
        <v>0</v>
      </c>
      <c r="K155" s="56">
        <v>0</v>
      </c>
      <c r="L155" s="9">
        <f t="shared" si="7"/>
        <v>0</v>
      </c>
      <c r="M155" s="9">
        <f t="shared" si="8"/>
        <v>430933.04</v>
      </c>
      <c r="N155" s="57">
        <v>0</v>
      </c>
    </row>
    <row r="156" spans="1:14" x14ac:dyDescent="0.25">
      <c r="A156" s="19" t="s">
        <v>1632</v>
      </c>
      <c r="B156" s="19" t="s">
        <v>1633</v>
      </c>
      <c r="C156" s="54">
        <v>9</v>
      </c>
      <c r="D156" s="48">
        <v>3100917</v>
      </c>
      <c r="E156" s="48" t="s">
        <v>1639</v>
      </c>
      <c r="F156" s="55">
        <v>0</v>
      </c>
      <c r="G156" s="56">
        <v>0</v>
      </c>
      <c r="H156" s="56">
        <v>0</v>
      </c>
      <c r="I156" s="56">
        <v>0</v>
      </c>
      <c r="J156" s="56">
        <v>0</v>
      </c>
      <c r="K156" s="56">
        <v>0</v>
      </c>
      <c r="L156" s="9">
        <f t="shared" si="7"/>
        <v>0</v>
      </c>
      <c r="M156" s="9">
        <f t="shared" si="8"/>
        <v>0</v>
      </c>
      <c r="N156" s="57">
        <v>0</v>
      </c>
    </row>
    <row r="157" spans="1:14" x14ac:dyDescent="0.25">
      <c r="A157" s="19" t="s">
        <v>1632</v>
      </c>
      <c r="B157" s="19" t="s">
        <v>1633</v>
      </c>
      <c r="C157" s="54">
        <v>9</v>
      </c>
      <c r="D157" s="48">
        <v>3100919</v>
      </c>
      <c r="E157" s="48" t="s">
        <v>1640</v>
      </c>
      <c r="F157" s="55">
        <v>0</v>
      </c>
      <c r="G157" s="56">
        <v>0</v>
      </c>
      <c r="H157" s="56">
        <v>0</v>
      </c>
      <c r="I157" s="56">
        <v>0</v>
      </c>
      <c r="J157" s="56">
        <v>0</v>
      </c>
      <c r="K157" s="56">
        <v>0</v>
      </c>
      <c r="L157" s="9">
        <f t="shared" si="7"/>
        <v>0</v>
      </c>
      <c r="M157" s="9">
        <f t="shared" si="8"/>
        <v>0</v>
      </c>
      <c r="N157" s="57">
        <v>0</v>
      </c>
    </row>
    <row r="158" spans="1:14" x14ac:dyDescent="0.25">
      <c r="A158" s="19" t="s">
        <v>1632</v>
      </c>
      <c r="B158" s="19" t="s">
        <v>1633</v>
      </c>
      <c r="C158" s="54">
        <v>9</v>
      </c>
      <c r="D158" s="48">
        <v>3100940</v>
      </c>
      <c r="E158" s="48" t="s">
        <v>1641</v>
      </c>
      <c r="F158" s="55">
        <v>0</v>
      </c>
      <c r="G158" s="56">
        <v>0</v>
      </c>
      <c r="H158" s="56">
        <v>0</v>
      </c>
      <c r="I158" s="56">
        <v>0</v>
      </c>
      <c r="J158" s="56">
        <v>0</v>
      </c>
      <c r="K158" s="56">
        <v>0</v>
      </c>
      <c r="L158" s="9">
        <f t="shared" si="7"/>
        <v>0</v>
      </c>
      <c r="M158" s="9">
        <f t="shared" si="8"/>
        <v>0</v>
      </c>
      <c r="N158" s="57">
        <v>0</v>
      </c>
    </row>
    <row r="159" spans="1:14" x14ac:dyDescent="0.25">
      <c r="A159" s="19" t="s">
        <v>1632</v>
      </c>
      <c r="B159" s="19" t="s">
        <v>1633</v>
      </c>
      <c r="C159" s="54">
        <v>9</v>
      </c>
      <c r="D159" s="48">
        <v>4850107</v>
      </c>
      <c r="E159" s="48" t="s">
        <v>1642</v>
      </c>
      <c r="F159" s="55">
        <v>0</v>
      </c>
      <c r="G159" s="56">
        <v>0</v>
      </c>
      <c r="H159" s="56">
        <v>0</v>
      </c>
      <c r="I159" s="56">
        <v>0</v>
      </c>
      <c r="J159" s="56">
        <v>0</v>
      </c>
      <c r="K159" s="56">
        <v>0</v>
      </c>
      <c r="L159" s="9">
        <f t="shared" si="7"/>
        <v>0</v>
      </c>
      <c r="M159" s="9">
        <f t="shared" si="8"/>
        <v>0</v>
      </c>
      <c r="N159" s="57">
        <v>0</v>
      </c>
    </row>
    <row r="160" spans="1:14" x14ac:dyDescent="0.25">
      <c r="A160" s="19" t="s">
        <v>1643</v>
      </c>
      <c r="B160" s="19" t="s">
        <v>1644</v>
      </c>
      <c r="C160" s="54">
        <v>9</v>
      </c>
      <c r="D160" s="48">
        <v>3100924</v>
      </c>
      <c r="E160" s="48" t="s">
        <v>1645</v>
      </c>
      <c r="F160" s="55">
        <v>0</v>
      </c>
      <c r="G160" s="56">
        <v>0</v>
      </c>
      <c r="H160" s="56">
        <v>0</v>
      </c>
      <c r="I160" s="56">
        <v>0</v>
      </c>
      <c r="J160" s="56">
        <v>0</v>
      </c>
      <c r="K160" s="56">
        <v>0</v>
      </c>
      <c r="L160" s="9">
        <f t="shared" si="7"/>
        <v>0</v>
      </c>
      <c r="M160" s="9">
        <f t="shared" si="8"/>
        <v>0</v>
      </c>
      <c r="N160" s="57">
        <v>0</v>
      </c>
    </row>
    <row r="161" spans="1:14" x14ac:dyDescent="0.25">
      <c r="A161" s="19" t="s">
        <v>1643</v>
      </c>
      <c r="B161" s="19" t="s">
        <v>1644</v>
      </c>
      <c r="C161" s="54">
        <v>9</v>
      </c>
      <c r="D161" s="48">
        <v>3100925</v>
      </c>
      <c r="E161" s="48" t="s">
        <v>1646</v>
      </c>
      <c r="F161" s="55">
        <v>0</v>
      </c>
      <c r="G161" s="56">
        <v>0</v>
      </c>
      <c r="H161" s="56">
        <v>0</v>
      </c>
      <c r="I161" s="56">
        <v>0</v>
      </c>
      <c r="J161" s="56">
        <v>0</v>
      </c>
      <c r="K161" s="56">
        <v>0</v>
      </c>
      <c r="L161" s="9">
        <f t="shared" si="7"/>
        <v>0</v>
      </c>
      <c r="M161" s="9">
        <f t="shared" si="8"/>
        <v>0</v>
      </c>
      <c r="N161" s="57">
        <v>0</v>
      </c>
    </row>
    <row r="162" spans="1:14" x14ac:dyDescent="0.25">
      <c r="A162" s="19" t="s">
        <v>1643</v>
      </c>
      <c r="B162" s="19" t="s">
        <v>1644</v>
      </c>
      <c r="C162" s="54">
        <v>9</v>
      </c>
      <c r="D162" s="48">
        <v>3100926</v>
      </c>
      <c r="E162" s="48" t="s">
        <v>1647</v>
      </c>
      <c r="F162" s="55">
        <v>0</v>
      </c>
      <c r="G162" s="56">
        <v>0</v>
      </c>
      <c r="H162" s="56">
        <v>0</v>
      </c>
      <c r="I162" s="56">
        <v>0</v>
      </c>
      <c r="J162" s="56">
        <v>0</v>
      </c>
      <c r="K162" s="56">
        <v>0</v>
      </c>
      <c r="L162" s="9">
        <f t="shared" si="7"/>
        <v>0</v>
      </c>
      <c r="M162" s="9">
        <f t="shared" si="8"/>
        <v>0</v>
      </c>
      <c r="N162" s="57">
        <v>0</v>
      </c>
    </row>
    <row r="163" spans="1:14" x14ac:dyDescent="0.25">
      <c r="A163" s="19" t="s">
        <v>1643</v>
      </c>
      <c r="B163" s="19" t="s">
        <v>1644</v>
      </c>
      <c r="C163" s="54">
        <v>9</v>
      </c>
      <c r="D163" s="48">
        <v>3100927</v>
      </c>
      <c r="E163" s="48" t="s">
        <v>1648</v>
      </c>
      <c r="F163" s="55">
        <v>0</v>
      </c>
      <c r="G163" s="56">
        <v>0</v>
      </c>
      <c r="H163" s="56">
        <v>0</v>
      </c>
      <c r="I163" s="56">
        <v>0</v>
      </c>
      <c r="J163" s="56">
        <v>0</v>
      </c>
      <c r="K163" s="56">
        <v>0</v>
      </c>
      <c r="L163" s="9">
        <f t="shared" si="7"/>
        <v>0</v>
      </c>
      <c r="M163" s="9">
        <f t="shared" si="8"/>
        <v>0</v>
      </c>
      <c r="N163" s="57">
        <v>0</v>
      </c>
    </row>
    <row r="164" spans="1:14" x14ac:dyDescent="0.25">
      <c r="A164" s="19" t="s">
        <v>1643</v>
      </c>
      <c r="B164" s="19" t="s">
        <v>1644</v>
      </c>
      <c r="C164" s="54">
        <v>9</v>
      </c>
      <c r="D164" s="48">
        <v>3100928</v>
      </c>
      <c r="E164" s="48" t="s">
        <v>1649</v>
      </c>
      <c r="F164" s="55">
        <v>0</v>
      </c>
      <c r="G164" s="56">
        <v>0</v>
      </c>
      <c r="H164" s="56">
        <v>0</v>
      </c>
      <c r="I164" s="56">
        <v>0</v>
      </c>
      <c r="J164" s="56">
        <v>0</v>
      </c>
      <c r="K164" s="56">
        <v>0</v>
      </c>
      <c r="L164" s="9">
        <f t="shared" si="7"/>
        <v>0</v>
      </c>
      <c r="M164" s="9">
        <f t="shared" si="8"/>
        <v>0</v>
      </c>
      <c r="N164" s="57">
        <v>0</v>
      </c>
    </row>
    <row r="165" spans="1:14" x14ac:dyDescent="0.25">
      <c r="A165" s="19" t="s">
        <v>1643</v>
      </c>
      <c r="B165" s="19" t="s">
        <v>1644</v>
      </c>
      <c r="C165" s="54">
        <v>9</v>
      </c>
      <c r="D165" s="48">
        <v>3100938</v>
      </c>
      <c r="E165" s="48" t="s">
        <v>1650</v>
      </c>
      <c r="F165" s="55">
        <v>0</v>
      </c>
      <c r="G165" s="56">
        <v>0</v>
      </c>
      <c r="H165" s="56">
        <v>0</v>
      </c>
      <c r="I165" s="56">
        <v>0</v>
      </c>
      <c r="J165" s="56">
        <v>0</v>
      </c>
      <c r="K165" s="56">
        <v>0</v>
      </c>
      <c r="L165" s="9">
        <f t="shared" si="7"/>
        <v>0</v>
      </c>
      <c r="M165" s="9">
        <f t="shared" si="8"/>
        <v>0</v>
      </c>
      <c r="N165" s="57">
        <v>0</v>
      </c>
    </row>
    <row r="166" spans="1:14" x14ac:dyDescent="0.25">
      <c r="A166" s="19" t="s">
        <v>1643</v>
      </c>
      <c r="B166" s="19" t="s">
        <v>1644</v>
      </c>
      <c r="C166" s="54">
        <v>9</v>
      </c>
      <c r="D166" s="48">
        <v>4850117</v>
      </c>
      <c r="E166" s="48" t="s">
        <v>1651</v>
      </c>
      <c r="F166" s="55">
        <v>0</v>
      </c>
      <c r="G166" s="56">
        <v>0</v>
      </c>
      <c r="H166" s="56">
        <v>0</v>
      </c>
      <c r="I166" s="56">
        <v>0</v>
      </c>
      <c r="J166" s="56">
        <v>0</v>
      </c>
      <c r="K166" s="56">
        <v>0</v>
      </c>
      <c r="L166" s="9">
        <f t="shared" si="7"/>
        <v>0</v>
      </c>
      <c r="M166" s="9">
        <f t="shared" si="8"/>
        <v>0</v>
      </c>
      <c r="N166" s="57">
        <v>0</v>
      </c>
    </row>
    <row r="167" spans="1:14" x14ac:dyDescent="0.25">
      <c r="A167" s="19" t="s">
        <v>1652</v>
      </c>
      <c r="B167" s="19" t="s">
        <v>1653</v>
      </c>
      <c r="C167" s="54">
        <v>9</v>
      </c>
      <c r="D167" s="48">
        <v>3100934</v>
      </c>
      <c r="E167" s="48" t="s">
        <v>1654</v>
      </c>
      <c r="F167" s="55">
        <v>0</v>
      </c>
      <c r="G167" s="56">
        <v>0</v>
      </c>
      <c r="H167" s="56">
        <v>0</v>
      </c>
      <c r="I167" s="56">
        <v>0</v>
      </c>
      <c r="J167" s="56">
        <v>0</v>
      </c>
      <c r="K167" s="56">
        <v>0</v>
      </c>
      <c r="L167" s="9">
        <f t="shared" si="7"/>
        <v>0</v>
      </c>
      <c r="M167" s="9">
        <f t="shared" si="8"/>
        <v>0</v>
      </c>
      <c r="N167" s="57">
        <v>0</v>
      </c>
    </row>
    <row r="168" spans="1:14" x14ac:dyDescent="0.25">
      <c r="A168" s="19" t="s">
        <v>1652</v>
      </c>
      <c r="B168" s="19" t="s">
        <v>1653</v>
      </c>
      <c r="C168" s="54">
        <v>9</v>
      </c>
      <c r="D168" s="48">
        <v>3100935</v>
      </c>
      <c r="E168" s="48" t="s">
        <v>1655</v>
      </c>
      <c r="F168" s="55">
        <v>0</v>
      </c>
      <c r="G168" s="56">
        <v>0</v>
      </c>
      <c r="H168" s="56">
        <v>0</v>
      </c>
      <c r="I168" s="56">
        <v>0</v>
      </c>
      <c r="J168" s="56">
        <v>0</v>
      </c>
      <c r="K168" s="56">
        <v>0</v>
      </c>
      <c r="L168" s="9">
        <f t="shared" si="7"/>
        <v>0</v>
      </c>
      <c r="M168" s="9">
        <f t="shared" si="8"/>
        <v>0</v>
      </c>
      <c r="N168" s="57">
        <v>0</v>
      </c>
    </row>
    <row r="169" spans="1:14" x14ac:dyDescent="0.25">
      <c r="A169" s="19" t="s">
        <v>1656</v>
      </c>
      <c r="B169" s="19" t="s">
        <v>1657</v>
      </c>
      <c r="C169" s="54">
        <v>9</v>
      </c>
      <c r="D169" s="48">
        <v>3100912</v>
      </c>
      <c r="E169" s="48" t="s">
        <v>1658</v>
      </c>
      <c r="F169" s="55">
        <v>11710108.32</v>
      </c>
      <c r="G169" s="56">
        <v>0</v>
      </c>
      <c r="H169" s="56">
        <v>0</v>
      </c>
      <c r="I169" s="56">
        <v>0</v>
      </c>
      <c r="J169" s="56">
        <v>0</v>
      </c>
      <c r="K169" s="56">
        <v>0</v>
      </c>
      <c r="L169" s="9">
        <f t="shared" si="7"/>
        <v>0</v>
      </c>
      <c r="M169" s="9">
        <f t="shared" si="8"/>
        <v>11710108.32</v>
      </c>
      <c r="N169" s="57">
        <v>0</v>
      </c>
    </row>
    <row r="170" spans="1:14" x14ac:dyDescent="0.25">
      <c r="A170" s="19" t="s">
        <v>1656</v>
      </c>
      <c r="B170" s="19" t="s">
        <v>1657</v>
      </c>
      <c r="C170" s="54">
        <v>9</v>
      </c>
      <c r="D170" s="48">
        <v>3100913</v>
      </c>
      <c r="E170" s="48" t="s">
        <v>1659</v>
      </c>
      <c r="F170" s="55">
        <v>1566439.94</v>
      </c>
      <c r="G170" s="56">
        <v>0</v>
      </c>
      <c r="H170" s="56">
        <v>0</v>
      </c>
      <c r="I170" s="56">
        <v>0</v>
      </c>
      <c r="J170" s="56">
        <v>0</v>
      </c>
      <c r="K170" s="56">
        <v>0</v>
      </c>
      <c r="L170" s="9">
        <f t="shared" si="7"/>
        <v>0</v>
      </c>
      <c r="M170" s="9">
        <f t="shared" si="8"/>
        <v>1566439.94</v>
      </c>
      <c r="N170" s="57">
        <v>0</v>
      </c>
    </row>
    <row r="171" spans="1:14" x14ac:dyDescent="0.25">
      <c r="A171" s="19" t="s">
        <v>1656</v>
      </c>
      <c r="B171" s="19" t="s">
        <v>1657</v>
      </c>
      <c r="C171" s="54">
        <v>9</v>
      </c>
      <c r="D171" s="48">
        <v>3100914</v>
      </c>
      <c r="E171" s="48" t="s">
        <v>1660</v>
      </c>
      <c r="F171" s="55">
        <v>208885.95</v>
      </c>
      <c r="G171" s="56">
        <v>0</v>
      </c>
      <c r="H171" s="56">
        <v>0</v>
      </c>
      <c r="I171" s="56">
        <v>0</v>
      </c>
      <c r="J171" s="56">
        <v>0</v>
      </c>
      <c r="K171" s="56">
        <v>0</v>
      </c>
      <c r="L171" s="9">
        <f t="shared" si="7"/>
        <v>0</v>
      </c>
      <c r="M171" s="9">
        <f t="shared" si="8"/>
        <v>208885.95</v>
      </c>
      <c r="N171" s="57">
        <v>0</v>
      </c>
    </row>
    <row r="172" spans="1:14" x14ac:dyDescent="0.25">
      <c r="A172" s="19" t="s">
        <v>1656</v>
      </c>
      <c r="B172" s="19" t="s">
        <v>1657</v>
      </c>
      <c r="C172" s="54">
        <v>9</v>
      </c>
      <c r="D172" s="48">
        <v>3100915</v>
      </c>
      <c r="E172" s="48" t="s">
        <v>1661</v>
      </c>
      <c r="F172" s="55">
        <v>1099982.0900000001</v>
      </c>
      <c r="G172" s="56">
        <v>0</v>
      </c>
      <c r="H172" s="56">
        <v>0</v>
      </c>
      <c r="I172" s="56">
        <v>0</v>
      </c>
      <c r="J172" s="56">
        <v>0</v>
      </c>
      <c r="K172" s="56">
        <v>0</v>
      </c>
      <c r="L172" s="9">
        <f t="shared" si="7"/>
        <v>0</v>
      </c>
      <c r="M172" s="9">
        <f t="shared" si="8"/>
        <v>1099982.0900000001</v>
      </c>
      <c r="N172" s="57">
        <v>0</v>
      </c>
    </row>
    <row r="173" spans="1:14" x14ac:dyDescent="0.25">
      <c r="A173" s="19" t="s">
        <v>1656</v>
      </c>
      <c r="B173" s="19" t="s">
        <v>1657</v>
      </c>
      <c r="C173" s="54">
        <v>9</v>
      </c>
      <c r="D173" s="48">
        <v>3100916</v>
      </c>
      <c r="E173" s="48" t="s">
        <v>1662</v>
      </c>
      <c r="F173" s="55">
        <v>3923298.72</v>
      </c>
      <c r="G173" s="56">
        <v>0</v>
      </c>
      <c r="H173" s="56">
        <v>0</v>
      </c>
      <c r="I173" s="56">
        <v>0</v>
      </c>
      <c r="J173" s="56">
        <v>0</v>
      </c>
      <c r="K173" s="56">
        <v>0</v>
      </c>
      <c r="L173" s="9">
        <f t="shared" si="7"/>
        <v>0</v>
      </c>
      <c r="M173" s="9">
        <f t="shared" si="8"/>
        <v>3923298.72</v>
      </c>
      <c r="N173" s="57">
        <v>0</v>
      </c>
    </row>
    <row r="174" spans="1:14" x14ac:dyDescent="0.25">
      <c r="A174" s="19" t="s">
        <v>1656</v>
      </c>
      <c r="B174" s="19" t="s">
        <v>1657</v>
      </c>
      <c r="C174" s="54">
        <v>9</v>
      </c>
      <c r="D174" s="48">
        <v>3100918</v>
      </c>
      <c r="E174" s="48" t="s">
        <v>1663</v>
      </c>
      <c r="F174" s="55">
        <v>0</v>
      </c>
      <c r="G174" s="56">
        <v>0</v>
      </c>
      <c r="H174" s="56">
        <v>0</v>
      </c>
      <c r="I174" s="56">
        <v>0</v>
      </c>
      <c r="J174" s="56">
        <v>0</v>
      </c>
      <c r="K174" s="56">
        <v>0</v>
      </c>
      <c r="L174" s="9">
        <f t="shared" si="7"/>
        <v>0</v>
      </c>
      <c r="M174" s="9">
        <f t="shared" si="8"/>
        <v>0</v>
      </c>
      <c r="N174" s="57">
        <v>0</v>
      </c>
    </row>
    <row r="175" spans="1:14" x14ac:dyDescent="0.25">
      <c r="A175" s="19" t="s">
        <v>1656</v>
      </c>
      <c r="B175" s="19" t="s">
        <v>1657</v>
      </c>
      <c r="C175" s="54">
        <v>9</v>
      </c>
      <c r="D175" s="48">
        <v>3100920</v>
      </c>
      <c r="E175" s="48" t="s">
        <v>1664</v>
      </c>
      <c r="F175" s="55">
        <v>0</v>
      </c>
      <c r="G175" s="56">
        <v>0</v>
      </c>
      <c r="H175" s="56">
        <v>0</v>
      </c>
      <c r="I175" s="56">
        <v>0</v>
      </c>
      <c r="J175" s="56">
        <v>0</v>
      </c>
      <c r="K175" s="56">
        <v>0</v>
      </c>
      <c r="L175" s="9">
        <f t="shared" si="7"/>
        <v>0</v>
      </c>
      <c r="M175" s="9">
        <f t="shared" si="8"/>
        <v>0</v>
      </c>
      <c r="N175" s="57">
        <v>0</v>
      </c>
    </row>
    <row r="176" spans="1:14" x14ac:dyDescent="0.25">
      <c r="A176" s="19" t="s">
        <v>1656</v>
      </c>
      <c r="B176" s="19" t="s">
        <v>1657</v>
      </c>
      <c r="C176" s="54">
        <v>9</v>
      </c>
      <c r="D176" s="48">
        <v>3100941</v>
      </c>
      <c r="E176" s="48" t="s">
        <v>1665</v>
      </c>
      <c r="F176" s="55">
        <v>0</v>
      </c>
      <c r="G176" s="56">
        <v>0</v>
      </c>
      <c r="H176" s="56">
        <v>0</v>
      </c>
      <c r="I176" s="56">
        <v>0</v>
      </c>
      <c r="J176" s="56">
        <v>0</v>
      </c>
      <c r="K176" s="56">
        <v>0</v>
      </c>
      <c r="L176" s="9">
        <f t="shared" si="7"/>
        <v>0</v>
      </c>
      <c r="M176" s="9">
        <f t="shared" si="8"/>
        <v>0</v>
      </c>
      <c r="N176" s="57">
        <v>0</v>
      </c>
    </row>
    <row r="177" spans="1:14" x14ac:dyDescent="0.25">
      <c r="A177" s="19" t="s">
        <v>1656</v>
      </c>
      <c r="B177" s="19" t="s">
        <v>1657</v>
      </c>
      <c r="C177" s="54">
        <v>9</v>
      </c>
      <c r="D177" s="48">
        <v>4850108</v>
      </c>
      <c r="E177" s="48" t="s">
        <v>1666</v>
      </c>
      <c r="F177" s="55">
        <v>0</v>
      </c>
      <c r="G177" s="56">
        <v>0</v>
      </c>
      <c r="H177" s="56">
        <v>0</v>
      </c>
      <c r="I177" s="56">
        <v>0</v>
      </c>
      <c r="J177" s="56">
        <v>0</v>
      </c>
      <c r="K177" s="56">
        <v>0</v>
      </c>
      <c r="L177" s="9">
        <f t="shared" si="7"/>
        <v>0</v>
      </c>
      <c r="M177" s="9">
        <f t="shared" si="8"/>
        <v>0</v>
      </c>
      <c r="N177" s="57">
        <v>0</v>
      </c>
    </row>
    <row r="178" spans="1:14" x14ac:dyDescent="0.25">
      <c r="A178" s="19" t="s">
        <v>1667</v>
      </c>
      <c r="B178" s="19" t="s">
        <v>1668</v>
      </c>
      <c r="C178" s="54">
        <v>9</v>
      </c>
      <c r="D178" s="48">
        <v>3100929</v>
      </c>
      <c r="E178" s="48" t="s">
        <v>1669</v>
      </c>
      <c r="F178" s="55">
        <v>51288.639999999999</v>
      </c>
      <c r="G178" s="56">
        <v>0</v>
      </c>
      <c r="H178" s="56">
        <v>0</v>
      </c>
      <c r="I178" s="56">
        <v>0</v>
      </c>
      <c r="J178" s="56">
        <v>0</v>
      </c>
      <c r="K178" s="56">
        <v>0</v>
      </c>
      <c r="L178" s="9">
        <f t="shared" si="7"/>
        <v>0</v>
      </c>
      <c r="M178" s="9">
        <f t="shared" si="8"/>
        <v>51288.639999999999</v>
      </c>
      <c r="N178" s="57">
        <v>0</v>
      </c>
    </row>
    <row r="179" spans="1:14" x14ac:dyDescent="0.25">
      <c r="A179" s="19" t="s">
        <v>1667</v>
      </c>
      <c r="B179" s="19" t="s">
        <v>1668</v>
      </c>
      <c r="C179" s="54">
        <v>9</v>
      </c>
      <c r="D179" s="48">
        <v>3100930</v>
      </c>
      <c r="E179" s="48" t="s">
        <v>1670</v>
      </c>
      <c r="F179" s="55">
        <v>2200.6999999999998</v>
      </c>
      <c r="G179" s="56">
        <v>0</v>
      </c>
      <c r="H179" s="56">
        <v>0</v>
      </c>
      <c r="I179" s="56">
        <v>0</v>
      </c>
      <c r="J179" s="56">
        <v>0</v>
      </c>
      <c r="K179" s="56">
        <v>0</v>
      </c>
      <c r="L179" s="9">
        <f t="shared" si="7"/>
        <v>0</v>
      </c>
      <c r="M179" s="9">
        <f t="shared" si="8"/>
        <v>2200.6999999999998</v>
      </c>
      <c r="N179" s="57">
        <v>0</v>
      </c>
    </row>
    <row r="180" spans="1:14" x14ac:dyDescent="0.25">
      <c r="A180" s="19" t="s">
        <v>1667</v>
      </c>
      <c r="B180" s="19" t="s">
        <v>1668</v>
      </c>
      <c r="C180" s="54">
        <v>9</v>
      </c>
      <c r="D180" s="48">
        <v>3100931</v>
      </c>
      <c r="E180" s="48" t="s">
        <v>1671</v>
      </c>
      <c r="F180" s="55">
        <v>1936.74</v>
      </c>
      <c r="G180" s="56">
        <v>0</v>
      </c>
      <c r="H180" s="56">
        <v>0</v>
      </c>
      <c r="I180" s="56">
        <v>0</v>
      </c>
      <c r="J180" s="56">
        <v>0</v>
      </c>
      <c r="K180" s="56">
        <v>0</v>
      </c>
      <c r="L180" s="9">
        <f t="shared" si="7"/>
        <v>0</v>
      </c>
      <c r="M180" s="9">
        <f t="shared" si="8"/>
        <v>1936.74</v>
      </c>
      <c r="N180" s="57">
        <v>0</v>
      </c>
    </row>
    <row r="181" spans="1:14" x14ac:dyDescent="0.25">
      <c r="A181" s="19" t="s">
        <v>1667</v>
      </c>
      <c r="B181" s="19" t="s">
        <v>1668</v>
      </c>
      <c r="C181" s="54">
        <v>9</v>
      </c>
      <c r="D181" s="48">
        <v>3100932</v>
      </c>
      <c r="E181" s="48" t="s">
        <v>1672</v>
      </c>
      <c r="F181" s="55">
        <v>130.56</v>
      </c>
      <c r="G181" s="56">
        <v>0</v>
      </c>
      <c r="H181" s="56">
        <v>0</v>
      </c>
      <c r="I181" s="56">
        <v>0</v>
      </c>
      <c r="J181" s="56">
        <v>0</v>
      </c>
      <c r="K181" s="56">
        <v>0</v>
      </c>
      <c r="L181" s="9">
        <f t="shared" si="7"/>
        <v>0</v>
      </c>
      <c r="M181" s="9">
        <f t="shared" si="8"/>
        <v>130.56</v>
      </c>
      <c r="N181" s="57">
        <v>0</v>
      </c>
    </row>
    <row r="182" spans="1:14" x14ac:dyDescent="0.25">
      <c r="A182" s="19" t="s">
        <v>1667</v>
      </c>
      <c r="B182" s="19" t="s">
        <v>1668</v>
      </c>
      <c r="C182" s="54">
        <v>9</v>
      </c>
      <c r="D182" s="48">
        <v>3100933</v>
      </c>
      <c r="E182" s="48" t="s">
        <v>1673</v>
      </c>
      <c r="F182" s="55">
        <v>15485</v>
      </c>
      <c r="G182" s="56">
        <v>0</v>
      </c>
      <c r="H182" s="56">
        <v>0</v>
      </c>
      <c r="I182" s="56">
        <v>0</v>
      </c>
      <c r="J182" s="56">
        <v>0</v>
      </c>
      <c r="K182" s="56">
        <v>0</v>
      </c>
      <c r="L182" s="9">
        <f t="shared" si="7"/>
        <v>0</v>
      </c>
      <c r="M182" s="9">
        <f t="shared" si="8"/>
        <v>15485</v>
      </c>
      <c r="N182" s="57">
        <v>0</v>
      </c>
    </row>
    <row r="183" spans="1:14" x14ac:dyDescent="0.25">
      <c r="A183" s="19" t="s">
        <v>1667</v>
      </c>
      <c r="B183" s="19" t="s">
        <v>1668</v>
      </c>
      <c r="C183" s="54">
        <v>9</v>
      </c>
      <c r="D183" s="48">
        <v>3100939</v>
      </c>
      <c r="E183" s="48" t="s">
        <v>1674</v>
      </c>
      <c r="F183" s="55">
        <v>0</v>
      </c>
      <c r="G183" s="56">
        <v>0</v>
      </c>
      <c r="H183" s="56">
        <v>0</v>
      </c>
      <c r="I183" s="56">
        <v>0</v>
      </c>
      <c r="J183" s="56">
        <v>0</v>
      </c>
      <c r="K183" s="56">
        <v>0</v>
      </c>
      <c r="L183" s="9">
        <f t="shared" si="7"/>
        <v>0</v>
      </c>
      <c r="M183" s="9">
        <f t="shared" si="8"/>
        <v>0</v>
      </c>
      <c r="N183" s="57">
        <v>0</v>
      </c>
    </row>
    <row r="184" spans="1:14" x14ac:dyDescent="0.25">
      <c r="A184" s="19" t="s">
        <v>1667</v>
      </c>
      <c r="B184" s="19" t="s">
        <v>1668</v>
      </c>
      <c r="C184" s="54">
        <v>9</v>
      </c>
      <c r="D184" s="48">
        <v>4850118</v>
      </c>
      <c r="E184" s="48" t="s">
        <v>1675</v>
      </c>
      <c r="F184" s="55">
        <v>0</v>
      </c>
      <c r="G184" s="56">
        <v>0</v>
      </c>
      <c r="H184" s="56">
        <v>0</v>
      </c>
      <c r="I184" s="56">
        <v>0</v>
      </c>
      <c r="J184" s="56">
        <v>0</v>
      </c>
      <c r="K184" s="56">
        <v>0</v>
      </c>
      <c r="L184" s="9">
        <f t="shared" si="7"/>
        <v>0</v>
      </c>
      <c r="M184" s="9">
        <f t="shared" si="8"/>
        <v>0</v>
      </c>
      <c r="N184" s="57">
        <v>0</v>
      </c>
    </row>
    <row r="185" spans="1:14" x14ac:dyDescent="0.25">
      <c r="A185" s="19" t="s">
        <v>1676</v>
      </c>
      <c r="B185" s="19" t="s">
        <v>1677</v>
      </c>
      <c r="C185" s="54">
        <v>9</v>
      </c>
      <c r="D185" s="48">
        <v>3100936</v>
      </c>
      <c r="E185" s="48" t="s">
        <v>1678</v>
      </c>
      <c r="F185" s="55">
        <v>0</v>
      </c>
      <c r="G185" s="56">
        <v>0</v>
      </c>
      <c r="H185" s="56">
        <v>0</v>
      </c>
      <c r="I185" s="56">
        <v>0</v>
      </c>
      <c r="J185" s="56">
        <v>0</v>
      </c>
      <c r="K185" s="56">
        <v>0</v>
      </c>
      <c r="L185" s="9">
        <f t="shared" si="7"/>
        <v>0</v>
      </c>
      <c r="M185" s="9">
        <f t="shared" si="8"/>
        <v>0</v>
      </c>
      <c r="N185" s="57">
        <v>0</v>
      </c>
    </row>
    <row r="186" spans="1:14" x14ac:dyDescent="0.25">
      <c r="A186" s="19" t="s">
        <v>1676</v>
      </c>
      <c r="B186" s="19" t="s">
        <v>1677</v>
      </c>
      <c r="C186" s="54">
        <v>9</v>
      </c>
      <c r="D186" s="48">
        <v>3100937</v>
      </c>
      <c r="E186" s="48" t="s">
        <v>1679</v>
      </c>
      <c r="F186" s="55">
        <v>0</v>
      </c>
      <c r="G186" s="56">
        <v>0</v>
      </c>
      <c r="H186" s="56">
        <v>0</v>
      </c>
      <c r="I186" s="56">
        <v>0</v>
      </c>
      <c r="J186" s="56">
        <v>0</v>
      </c>
      <c r="K186" s="56">
        <v>0</v>
      </c>
      <c r="L186" s="9">
        <f t="shared" si="7"/>
        <v>0</v>
      </c>
      <c r="M186" s="9">
        <f t="shared" si="8"/>
        <v>0</v>
      </c>
      <c r="N186" s="57">
        <v>0</v>
      </c>
    </row>
    <row r="187" spans="1:14" x14ac:dyDescent="0.25">
      <c r="A187" s="8">
        <v>0</v>
      </c>
      <c r="B187" s="8">
        <v>0</v>
      </c>
      <c r="C187" s="28" t="s">
        <v>391</v>
      </c>
      <c r="D187" s="29" t="s">
        <v>775</v>
      </c>
      <c r="E187" s="29" t="s">
        <v>1525</v>
      </c>
      <c r="F187" s="9">
        <f>F151+F152+F153+F154+F155+F156+F157+F158+F159+F160+F161+F162+F163+F164+F165+F166+F167+F168+F169+F170+F171+F172+F173+F174+F175+F176+F177+F178+F179+F180+F181+F182+F183+F184+F185+F186</f>
        <v>20357439.419999994</v>
      </c>
      <c r="G187" s="56">
        <v>4829730.6900000004</v>
      </c>
      <c r="H187" s="56">
        <v>5901527.1399999997</v>
      </c>
      <c r="I187" s="56">
        <v>1560844.96</v>
      </c>
      <c r="J187" s="56">
        <v>8065336.6299999999</v>
      </c>
      <c r="K187" s="56">
        <v>0</v>
      </c>
      <c r="L187" s="47">
        <v>0</v>
      </c>
      <c r="M187" s="47">
        <v>0</v>
      </c>
      <c r="N187" s="57">
        <v>0</v>
      </c>
    </row>
    <row r="188" spans="1:14" x14ac:dyDescent="0.25">
      <c r="A188" s="8">
        <v>0</v>
      </c>
      <c r="B188" s="8">
        <v>0</v>
      </c>
      <c r="C188" s="28" t="s">
        <v>391</v>
      </c>
      <c r="D188" s="29" t="s">
        <v>373</v>
      </c>
      <c r="E188" s="29" t="s">
        <v>1680</v>
      </c>
      <c r="F188" s="9">
        <f>F187</f>
        <v>20357439.419999994</v>
      </c>
      <c r="G188" s="9">
        <f>G151+G152+G153+G154+G155+G156+G157+G158+G159+G160+G161+G162+G163+G164+G165+G166+G167+G168+G169+G170+G171+G172+G173+G174+G175+G176+G177+G178+G179+G180+G181+G182+G183+G184+G185+G186+G187</f>
        <v>4829730.6900000004</v>
      </c>
      <c r="H188" s="9">
        <f>H151+H152+H153+H154+H155+H156+H157+H158+H159+H160+H161+H162+H163+H164+H165+H166+H167+H168+H169+H170+H171+H172+H173+H174+H175+H176+H177+H178+H179+H180+H181+H182+H183+H184+H185+H186+H187</f>
        <v>5901527.1399999997</v>
      </c>
      <c r="I188" s="9">
        <f>I151+I152+I153+I154+I155+I156+I157+I158+I159+I160+I161+I162+I163+I164+I165+I166+I167+I168+I169+I170+I171+I172+I173+I174+I175+I176+I177+I178+I179+I180+I181+I182+I183+I184+I185+I186+I187</f>
        <v>1560844.96</v>
      </c>
      <c r="J188" s="9">
        <f>J151+J152+J153+J154+J155+J156+J157+J158+J159+J160+J161+J162+J163+J164+J165+J166+J167+J168+J169+J170+J171+J172+J173+J174+J175+J176+J177+J178+J179+J180+J181+J182+J183+J184+J185+J186+J187</f>
        <v>8065336.6299999999</v>
      </c>
      <c r="K188" s="9">
        <f>K151+K152+K153+K154+K155+K156+K157+K158+K159+K160+K161+K162+K163+K164+K165+K166+K167+K168+K169+K170+K171+K172+K173+K174+K175+K176+K177+K178+K179+K180+K181+K182+K183+K184+K185+K186+K187</f>
        <v>0</v>
      </c>
      <c r="L188" s="9">
        <f>G188+H188+I188+J188+K188</f>
        <v>20357439.419999998</v>
      </c>
      <c r="M188" s="9">
        <f>F188-L188</f>
        <v>0</v>
      </c>
      <c r="N188" s="9">
        <f>N151+N152+N153+N154+N155+N156+N157+N158+N159+N160+N161+N162+N163+N164+N165+N166+N167+N168+N169+N170+N171+N172+N173+N174+N175+N176+N177+N178+N179+N180+N181+N182+N183+N184+N185+N186+N187</f>
        <v>0</v>
      </c>
    </row>
    <row r="191" spans="1:14" x14ac:dyDescent="0.25">
      <c r="A191" s="52" t="s">
        <v>1681</v>
      </c>
      <c r="B191" s="52" t="s">
        <v>1682</v>
      </c>
      <c r="C191" s="52" t="s">
        <v>1683</v>
      </c>
      <c r="D191" s="45" t="s">
        <v>1</v>
      </c>
      <c r="E191" s="45" t="s">
        <v>1</v>
      </c>
      <c r="F191" s="47" t="s">
        <v>1</v>
      </c>
      <c r="G191" s="47" t="s">
        <v>1</v>
      </c>
      <c r="H191" s="47" t="s">
        <v>1</v>
      </c>
      <c r="I191" s="47" t="s">
        <v>1</v>
      </c>
      <c r="J191" s="47" t="s">
        <v>1</v>
      </c>
      <c r="K191" s="47" t="s">
        <v>1</v>
      </c>
      <c r="L191" s="47" t="s">
        <v>1</v>
      </c>
      <c r="M191" s="47" t="s">
        <v>1</v>
      </c>
      <c r="N191" s="47" t="s">
        <v>1</v>
      </c>
    </row>
    <row r="192" spans="1:14" x14ac:dyDescent="0.25">
      <c r="A192" s="54" t="s">
        <v>1681</v>
      </c>
      <c r="B192" s="54" t="s">
        <v>1682</v>
      </c>
      <c r="C192" s="54" t="s">
        <v>391</v>
      </c>
      <c r="D192" s="21">
        <v>3101824</v>
      </c>
      <c r="E192" s="48" t="s">
        <v>1684</v>
      </c>
      <c r="F192" s="23">
        <v>0</v>
      </c>
      <c r="G192" s="24">
        <v>0</v>
      </c>
      <c r="H192" s="24">
        <v>0</v>
      </c>
      <c r="I192" s="24">
        <v>0</v>
      </c>
      <c r="J192" s="24">
        <v>0</v>
      </c>
      <c r="K192" s="24">
        <v>0</v>
      </c>
      <c r="L192" s="31">
        <f>G192+H192+I192+J192+K192</f>
        <v>0</v>
      </c>
      <c r="M192" s="31">
        <f>F192-L192</f>
        <v>0</v>
      </c>
      <c r="N192" s="50">
        <v>0</v>
      </c>
    </row>
    <row r="193" spans="1:14" x14ac:dyDescent="0.25">
      <c r="A193" s="63" t="s">
        <v>391</v>
      </c>
      <c r="B193" s="28" t="s">
        <v>391</v>
      </c>
      <c r="C193" s="28" t="s">
        <v>391</v>
      </c>
      <c r="D193" s="29" t="s">
        <v>373</v>
      </c>
      <c r="E193" s="29" t="s">
        <v>1685</v>
      </c>
      <c r="F193" s="31">
        <f t="shared" ref="F193:N193" si="9">F192</f>
        <v>0</v>
      </c>
      <c r="G193" s="31">
        <f t="shared" si="9"/>
        <v>0</v>
      </c>
      <c r="H193" s="31">
        <f t="shared" si="9"/>
        <v>0</v>
      </c>
      <c r="I193" s="31">
        <f t="shared" si="9"/>
        <v>0</v>
      </c>
      <c r="J193" s="31">
        <f t="shared" si="9"/>
        <v>0</v>
      </c>
      <c r="K193" s="31">
        <f t="shared" si="9"/>
        <v>0</v>
      </c>
      <c r="L193" s="31">
        <f t="shared" si="9"/>
        <v>0</v>
      </c>
      <c r="M193" s="31">
        <f t="shared" si="9"/>
        <v>0</v>
      </c>
      <c r="N193" s="31">
        <f t="shared" si="9"/>
        <v>0</v>
      </c>
    </row>
    <row r="194" spans="1:14" x14ac:dyDescent="0.25">
      <c r="A194" s="52" t="s">
        <v>1686</v>
      </c>
      <c r="B194" s="52" t="s">
        <v>1687</v>
      </c>
      <c r="C194" s="52" t="s">
        <v>1688</v>
      </c>
      <c r="D194" s="45" t="s">
        <v>1</v>
      </c>
      <c r="E194" s="45" t="s">
        <v>1</v>
      </c>
      <c r="F194" s="47" t="s">
        <v>1</v>
      </c>
      <c r="G194" s="47" t="s">
        <v>1</v>
      </c>
      <c r="H194" s="47" t="s">
        <v>1</v>
      </c>
      <c r="I194" s="47" t="s">
        <v>1</v>
      </c>
      <c r="J194" s="47" t="s">
        <v>1</v>
      </c>
      <c r="K194" s="47" t="s">
        <v>1</v>
      </c>
      <c r="L194" s="47" t="s">
        <v>1</v>
      </c>
      <c r="M194" s="47" t="s">
        <v>1</v>
      </c>
      <c r="N194" s="47" t="s">
        <v>1</v>
      </c>
    </row>
    <row r="195" spans="1:14" x14ac:dyDescent="0.25">
      <c r="A195" s="54" t="s">
        <v>1686</v>
      </c>
      <c r="B195" s="54" t="s">
        <v>1687</v>
      </c>
      <c r="C195" s="54" t="s">
        <v>391</v>
      </c>
      <c r="D195" s="21">
        <v>3101613</v>
      </c>
      <c r="E195" s="48" t="s">
        <v>1689</v>
      </c>
      <c r="F195" s="23">
        <v>0</v>
      </c>
      <c r="G195" s="24">
        <v>0</v>
      </c>
      <c r="H195" s="24">
        <v>0</v>
      </c>
      <c r="I195" s="24">
        <v>0</v>
      </c>
      <c r="J195" s="24">
        <v>0</v>
      </c>
      <c r="K195" s="24">
        <v>0</v>
      </c>
      <c r="L195" s="31">
        <f>G195+H195+I195+J195+K195</f>
        <v>0</v>
      </c>
      <c r="M195" s="31">
        <f>F195-L195</f>
        <v>0</v>
      </c>
      <c r="N195" s="50">
        <v>0</v>
      </c>
    </row>
    <row r="196" spans="1:14" x14ac:dyDescent="0.25">
      <c r="A196" s="52" t="s">
        <v>1690</v>
      </c>
      <c r="B196" s="52" t="s">
        <v>1691</v>
      </c>
      <c r="C196" s="52" t="s">
        <v>1688</v>
      </c>
      <c r="D196" s="45" t="s">
        <v>1</v>
      </c>
      <c r="E196" s="45" t="s">
        <v>1</v>
      </c>
      <c r="F196" s="47" t="s">
        <v>1</v>
      </c>
      <c r="G196" s="47" t="s">
        <v>1</v>
      </c>
      <c r="H196" s="47" t="s">
        <v>1</v>
      </c>
      <c r="I196" s="47" t="s">
        <v>1</v>
      </c>
      <c r="J196" s="47" t="s">
        <v>1</v>
      </c>
      <c r="K196" s="47" t="s">
        <v>1</v>
      </c>
      <c r="L196" s="47" t="s">
        <v>1</v>
      </c>
      <c r="M196" s="47" t="s">
        <v>1</v>
      </c>
      <c r="N196" s="47" t="s">
        <v>1</v>
      </c>
    </row>
    <row r="197" spans="1:14" x14ac:dyDescent="0.25">
      <c r="A197" s="54" t="s">
        <v>1690</v>
      </c>
      <c r="B197" s="54" t="s">
        <v>1691</v>
      </c>
      <c r="C197" s="54" t="s">
        <v>391</v>
      </c>
      <c r="D197" s="21">
        <v>3101616</v>
      </c>
      <c r="E197" s="48" t="s">
        <v>1692</v>
      </c>
      <c r="F197" s="23">
        <v>0</v>
      </c>
      <c r="G197" s="24">
        <v>0</v>
      </c>
      <c r="H197" s="24">
        <v>0</v>
      </c>
      <c r="I197" s="24">
        <v>0</v>
      </c>
      <c r="J197" s="24">
        <v>0</v>
      </c>
      <c r="K197" s="24">
        <v>0</v>
      </c>
      <c r="L197" s="31">
        <f>G197+H197+I197+J197+K197</f>
        <v>0</v>
      </c>
      <c r="M197" s="31">
        <f>F197-L197</f>
        <v>0</v>
      </c>
      <c r="N197" s="50">
        <v>0</v>
      </c>
    </row>
    <row r="198" spans="1:14" x14ac:dyDescent="0.25">
      <c r="A198" s="52" t="s">
        <v>1693</v>
      </c>
      <c r="B198" s="52" t="s">
        <v>1694</v>
      </c>
      <c r="C198" s="52" t="s">
        <v>1688</v>
      </c>
      <c r="D198" s="45" t="s">
        <v>1</v>
      </c>
      <c r="E198" s="45" t="s">
        <v>1</v>
      </c>
      <c r="F198" s="47" t="s">
        <v>1</v>
      </c>
      <c r="G198" s="47" t="s">
        <v>1</v>
      </c>
      <c r="H198" s="47" t="s">
        <v>1</v>
      </c>
      <c r="I198" s="47" t="s">
        <v>1</v>
      </c>
      <c r="J198" s="47" t="s">
        <v>1</v>
      </c>
      <c r="K198" s="47" t="s">
        <v>1</v>
      </c>
      <c r="L198" s="47" t="s">
        <v>1</v>
      </c>
      <c r="M198" s="65" t="s">
        <v>1</v>
      </c>
      <c r="N198" s="47" t="s">
        <v>1</v>
      </c>
    </row>
    <row r="199" spans="1:14" x14ac:dyDescent="0.25">
      <c r="A199" s="54" t="s">
        <v>1693</v>
      </c>
      <c r="B199" s="54" t="s">
        <v>1694</v>
      </c>
      <c r="C199" s="54" t="s">
        <v>1688</v>
      </c>
      <c r="D199" s="21">
        <v>3101617</v>
      </c>
      <c r="E199" s="48" t="s">
        <v>1695</v>
      </c>
      <c r="F199" s="23">
        <v>0</v>
      </c>
      <c r="G199" s="24">
        <v>0</v>
      </c>
      <c r="H199" s="24">
        <v>0</v>
      </c>
      <c r="I199" s="24">
        <v>0</v>
      </c>
      <c r="J199" s="24">
        <v>0</v>
      </c>
      <c r="K199" s="24">
        <v>0</v>
      </c>
      <c r="L199" s="31">
        <f>G199+H199+I199+J199+K199</f>
        <v>0</v>
      </c>
      <c r="M199" s="31">
        <f>F199-L199</f>
        <v>0</v>
      </c>
      <c r="N199" s="50">
        <v>0</v>
      </c>
    </row>
    <row r="200" spans="1:14" x14ac:dyDescent="0.25">
      <c r="A200" s="52" t="s">
        <v>1696</v>
      </c>
      <c r="B200" s="52" t="s">
        <v>1697</v>
      </c>
      <c r="C200" s="52" t="s">
        <v>1688</v>
      </c>
      <c r="D200" s="17" t="s">
        <v>1</v>
      </c>
      <c r="E200" s="17" t="s">
        <v>1</v>
      </c>
      <c r="F200" s="43" t="s">
        <v>1</v>
      </c>
      <c r="G200" s="47" t="s">
        <v>1</v>
      </c>
      <c r="H200" s="47" t="s">
        <v>1</v>
      </c>
      <c r="I200" s="47" t="s">
        <v>1</v>
      </c>
      <c r="J200" s="47" t="s">
        <v>1</v>
      </c>
      <c r="K200" s="47" t="s">
        <v>1</v>
      </c>
      <c r="L200" s="47" t="s">
        <v>1</v>
      </c>
      <c r="M200" s="47" t="s">
        <v>1</v>
      </c>
      <c r="N200" s="47" t="s">
        <v>1</v>
      </c>
    </row>
    <row r="201" spans="1:14" x14ac:dyDescent="0.25">
      <c r="A201" s="54" t="s">
        <v>1696</v>
      </c>
      <c r="B201" s="54" t="s">
        <v>1697</v>
      </c>
      <c r="C201" s="54" t="s">
        <v>1688</v>
      </c>
      <c r="D201" s="21">
        <v>3101607</v>
      </c>
      <c r="E201" s="48" t="s">
        <v>1698</v>
      </c>
      <c r="F201" s="23">
        <v>0</v>
      </c>
      <c r="G201" s="24">
        <v>0</v>
      </c>
      <c r="H201" s="24">
        <v>0</v>
      </c>
      <c r="I201" s="24">
        <v>0</v>
      </c>
      <c r="J201" s="24">
        <v>0</v>
      </c>
      <c r="K201" s="24">
        <v>0</v>
      </c>
      <c r="L201" s="31">
        <f>G201+H201+I201+J201+K201</f>
        <v>0</v>
      </c>
      <c r="M201" s="31">
        <f>F201-L201</f>
        <v>0</v>
      </c>
      <c r="N201" s="50">
        <v>0</v>
      </c>
    </row>
    <row r="202" spans="1:14" x14ac:dyDescent="0.25">
      <c r="A202" s="52" t="s">
        <v>1699</v>
      </c>
      <c r="B202" s="52" t="s">
        <v>1700</v>
      </c>
      <c r="C202" s="52" t="s">
        <v>1688</v>
      </c>
      <c r="D202" s="45" t="s">
        <v>1</v>
      </c>
      <c r="E202" s="45" t="s">
        <v>1</v>
      </c>
      <c r="F202" s="47" t="s">
        <v>1</v>
      </c>
      <c r="G202" s="47" t="s">
        <v>1</v>
      </c>
      <c r="H202" s="47" t="s">
        <v>1</v>
      </c>
      <c r="I202" s="47" t="s">
        <v>1</v>
      </c>
      <c r="J202" s="47" t="s">
        <v>1</v>
      </c>
      <c r="K202" s="47" t="s">
        <v>1</v>
      </c>
      <c r="L202" s="47" t="s">
        <v>1</v>
      </c>
      <c r="M202" s="47" t="s">
        <v>1</v>
      </c>
      <c r="N202" s="47" t="s">
        <v>1</v>
      </c>
    </row>
    <row r="203" spans="1:14" x14ac:dyDescent="0.25">
      <c r="A203" s="54" t="s">
        <v>1699</v>
      </c>
      <c r="B203" s="54" t="s">
        <v>1700</v>
      </c>
      <c r="C203" s="54" t="s">
        <v>1688</v>
      </c>
      <c r="D203" s="21">
        <v>3101636</v>
      </c>
      <c r="E203" s="48" t="s">
        <v>1701</v>
      </c>
      <c r="F203" s="23">
        <v>0</v>
      </c>
      <c r="G203" s="24">
        <v>0</v>
      </c>
      <c r="H203" s="24">
        <v>0</v>
      </c>
      <c r="I203" s="24">
        <v>0</v>
      </c>
      <c r="J203" s="24">
        <v>0</v>
      </c>
      <c r="K203" s="24">
        <v>0</v>
      </c>
      <c r="L203" s="31">
        <f>G203+H203+I203+J203+K203</f>
        <v>0</v>
      </c>
      <c r="M203" s="31">
        <f>F203-L203</f>
        <v>0</v>
      </c>
      <c r="N203" s="50">
        <v>0</v>
      </c>
    </row>
    <row r="204" spans="1:14" x14ac:dyDescent="0.25">
      <c r="A204" s="52" t="s">
        <v>1702</v>
      </c>
      <c r="B204" s="52" t="s">
        <v>1703</v>
      </c>
      <c r="C204" s="52" t="s">
        <v>1688</v>
      </c>
      <c r="D204" s="17" t="s">
        <v>1</v>
      </c>
      <c r="E204" s="17" t="s">
        <v>1</v>
      </c>
      <c r="F204" s="43" t="s">
        <v>1</v>
      </c>
      <c r="G204" s="47" t="s">
        <v>1</v>
      </c>
      <c r="H204" s="47" t="s">
        <v>1</v>
      </c>
      <c r="I204" s="47" t="s">
        <v>1</v>
      </c>
      <c r="J204" s="47" t="s">
        <v>1</v>
      </c>
      <c r="K204" s="47" t="s">
        <v>1</v>
      </c>
      <c r="L204" s="47" t="s">
        <v>1</v>
      </c>
      <c r="M204" s="47" t="s">
        <v>1</v>
      </c>
      <c r="N204" s="47" t="s">
        <v>1</v>
      </c>
    </row>
    <row r="205" spans="1:14" x14ac:dyDescent="0.25">
      <c r="A205" s="54" t="s">
        <v>1702</v>
      </c>
      <c r="B205" s="54" t="s">
        <v>1703</v>
      </c>
      <c r="C205" s="54" t="s">
        <v>1688</v>
      </c>
      <c r="D205" s="21">
        <v>3101635</v>
      </c>
      <c r="E205" s="48" t="s">
        <v>1704</v>
      </c>
      <c r="F205" s="23">
        <v>0</v>
      </c>
      <c r="G205" s="24">
        <v>0</v>
      </c>
      <c r="H205" s="24">
        <v>0</v>
      </c>
      <c r="I205" s="24">
        <v>0</v>
      </c>
      <c r="J205" s="24">
        <v>0</v>
      </c>
      <c r="K205" s="24">
        <v>0</v>
      </c>
      <c r="L205" s="31">
        <f>G205+H205+I205+J205+K205</f>
        <v>0</v>
      </c>
      <c r="M205" s="31">
        <f>F205-L205</f>
        <v>0</v>
      </c>
      <c r="N205" s="50">
        <v>0</v>
      </c>
    </row>
    <row r="206" spans="1:14" x14ac:dyDescent="0.25">
      <c r="A206" s="52" t="s">
        <v>1705</v>
      </c>
      <c r="B206" s="52" t="s">
        <v>1706</v>
      </c>
      <c r="C206" s="52" t="s">
        <v>1688</v>
      </c>
      <c r="D206" s="45" t="s">
        <v>1</v>
      </c>
      <c r="E206" s="45" t="s">
        <v>1</v>
      </c>
      <c r="F206" s="47" t="s">
        <v>1</v>
      </c>
      <c r="G206" s="47" t="s">
        <v>1</v>
      </c>
      <c r="H206" s="47" t="s">
        <v>1</v>
      </c>
      <c r="I206" s="47" t="s">
        <v>1</v>
      </c>
      <c r="J206" s="47" t="s">
        <v>1</v>
      </c>
      <c r="K206" s="47" t="s">
        <v>1</v>
      </c>
      <c r="L206" s="47" t="s">
        <v>1</v>
      </c>
      <c r="M206" s="47" t="s">
        <v>1</v>
      </c>
      <c r="N206" s="47" t="s">
        <v>1</v>
      </c>
    </row>
    <row r="207" spans="1:14" x14ac:dyDescent="0.25">
      <c r="A207" s="54" t="s">
        <v>1705</v>
      </c>
      <c r="B207" s="54" t="s">
        <v>1706</v>
      </c>
      <c r="C207" s="54" t="s">
        <v>1688</v>
      </c>
      <c r="D207" s="21">
        <v>3101634</v>
      </c>
      <c r="E207" s="48" t="s">
        <v>1707</v>
      </c>
      <c r="F207" s="23">
        <v>1200000</v>
      </c>
      <c r="G207" s="24">
        <v>0</v>
      </c>
      <c r="H207" s="24">
        <v>0</v>
      </c>
      <c r="I207" s="24">
        <v>0</v>
      </c>
      <c r="J207" s="24">
        <v>1200000</v>
      </c>
      <c r="K207" s="24">
        <v>0</v>
      </c>
      <c r="L207" s="31">
        <f>G207+H207+I207+J207+K207</f>
        <v>1200000</v>
      </c>
      <c r="M207" s="31">
        <f>F207-L207</f>
        <v>0</v>
      </c>
      <c r="N207" s="50">
        <v>0</v>
      </c>
    </row>
    <row r="208" spans="1:14" x14ac:dyDescent="0.25">
      <c r="A208" s="52" t="s">
        <v>1708</v>
      </c>
      <c r="B208" s="52" t="s">
        <v>1709</v>
      </c>
      <c r="C208" s="52" t="s">
        <v>1688</v>
      </c>
      <c r="D208" s="45" t="s">
        <v>1</v>
      </c>
      <c r="E208" s="45" t="s">
        <v>1</v>
      </c>
      <c r="F208" s="47" t="s">
        <v>1</v>
      </c>
      <c r="G208" s="47" t="s">
        <v>1</v>
      </c>
      <c r="H208" s="47" t="s">
        <v>1</v>
      </c>
      <c r="I208" s="47" t="s">
        <v>1</v>
      </c>
      <c r="J208" s="47" t="s">
        <v>1</v>
      </c>
      <c r="K208" s="47" t="s">
        <v>1</v>
      </c>
      <c r="L208" s="47" t="s">
        <v>1</v>
      </c>
      <c r="M208" s="47" t="s">
        <v>1</v>
      </c>
      <c r="N208" s="47" t="s">
        <v>1</v>
      </c>
    </row>
    <row r="209" spans="1:14" x14ac:dyDescent="0.25">
      <c r="A209" s="54" t="s">
        <v>1710</v>
      </c>
      <c r="B209" s="54" t="s">
        <v>1711</v>
      </c>
      <c r="C209" s="54" t="s">
        <v>1688</v>
      </c>
      <c r="D209" s="21">
        <v>3250421</v>
      </c>
      <c r="E209" s="48" t="s">
        <v>1712</v>
      </c>
      <c r="F209" s="23">
        <v>0</v>
      </c>
      <c r="G209" s="24">
        <v>0</v>
      </c>
      <c r="H209" s="24">
        <v>0</v>
      </c>
      <c r="I209" s="24">
        <v>0</v>
      </c>
      <c r="J209" s="24">
        <v>0</v>
      </c>
      <c r="K209" s="24">
        <v>0</v>
      </c>
      <c r="L209" s="31">
        <f t="shared" ref="L209:L216" si="10">G209+H209+I209+J209+K209</f>
        <v>0</v>
      </c>
      <c r="M209" s="31">
        <f t="shared" ref="M209:M216" si="11">F209-L209</f>
        <v>0</v>
      </c>
      <c r="N209" s="50">
        <v>0</v>
      </c>
    </row>
    <row r="210" spans="1:14" x14ac:dyDescent="0.25">
      <c r="A210" s="54" t="s">
        <v>1713</v>
      </c>
      <c r="B210" s="54" t="s">
        <v>1714</v>
      </c>
      <c r="C210" s="54" t="s">
        <v>1688</v>
      </c>
      <c r="D210" s="21">
        <v>3250422</v>
      </c>
      <c r="E210" s="48" t="s">
        <v>1715</v>
      </c>
      <c r="F210" s="23">
        <v>7287.44</v>
      </c>
      <c r="G210" s="24">
        <v>0</v>
      </c>
      <c r="H210" s="24">
        <v>0</v>
      </c>
      <c r="I210" s="24">
        <v>0</v>
      </c>
      <c r="J210" s="24">
        <v>7287.44</v>
      </c>
      <c r="K210" s="24">
        <v>0</v>
      </c>
      <c r="L210" s="31">
        <f t="shared" si="10"/>
        <v>7287.44</v>
      </c>
      <c r="M210" s="31">
        <f t="shared" si="11"/>
        <v>0</v>
      </c>
      <c r="N210" s="50">
        <v>0</v>
      </c>
    </row>
    <row r="211" spans="1:14" x14ac:dyDescent="0.25">
      <c r="A211" s="54" t="s">
        <v>1713</v>
      </c>
      <c r="B211" s="54" t="s">
        <v>1714</v>
      </c>
      <c r="C211" s="54" t="s">
        <v>1688</v>
      </c>
      <c r="D211" s="21">
        <v>3250423</v>
      </c>
      <c r="E211" s="48" t="s">
        <v>1716</v>
      </c>
      <c r="F211" s="23">
        <v>0</v>
      </c>
      <c r="G211" s="24">
        <v>0</v>
      </c>
      <c r="H211" s="24">
        <v>0</v>
      </c>
      <c r="I211" s="24">
        <v>0</v>
      </c>
      <c r="J211" s="24">
        <v>0</v>
      </c>
      <c r="K211" s="24">
        <v>0</v>
      </c>
      <c r="L211" s="31">
        <f t="shared" si="10"/>
        <v>0</v>
      </c>
      <c r="M211" s="31">
        <f t="shared" si="11"/>
        <v>0</v>
      </c>
      <c r="N211" s="50">
        <v>0</v>
      </c>
    </row>
    <row r="212" spans="1:14" x14ac:dyDescent="0.25">
      <c r="A212" s="54" t="s">
        <v>1713</v>
      </c>
      <c r="B212" s="54" t="s">
        <v>1714</v>
      </c>
      <c r="C212" s="54" t="s">
        <v>1688</v>
      </c>
      <c r="D212" s="21">
        <v>3250424</v>
      </c>
      <c r="E212" s="48" t="s">
        <v>1717</v>
      </c>
      <c r="F212" s="23">
        <v>0</v>
      </c>
      <c r="G212" s="24">
        <v>0</v>
      </c>
      <c r="H212" s="24">
        <v>0</v>
      </c>
      <c r="I212" s="24">
        <v>0</v>
      </c>
      <c r="J212" s="24">
        <v>0</v>
      </c>
      <c r="K212" s="24">
        <v>0</v>
      </c>
      <c r="L212" s="31">
        <f t="shared" si="10"/>
        <v>0</v>
      </c>
      <c r="M212" s="31">
        <f t="shared" si="11"/>
        <v>0</v>
      </c>
      <c r="N212" s="50">
        <v>0</v>
      </c>
    </row>
    <row r="213" spans="1:14" x14ac:dyDescent="0.25">
      <c r="A213" s="54" t="s">
        <v>1718</v>
      </c>
      <c r="B213" s="54" t="s">
        <v>1719</v>
      </c>
      <c r="C213" s="54" t="s">
        <v>1688</v>
      </c>
      <c r="D213" s="21">
        <v>3250425</v>
      </c>
      <c r="E213" s="48" t="s">
        <v>1720</v>
      </c>
      <c r="F213" s="23">
        <v>0</v>
      </c>
      <c r="G213" s="24">
        <v>0</v>
      </c>
      <c r="H213" s="24">
        <v>0</v>
      </c>
      <c r="I213" s="24">
        <v>0</v>
      </c>
      <c r="J213" s="24">
        <v>0</v>
      </c>
      <c r="K213" s="24">
        <v>0</v>
      </c>
      <c r="L213" s="31">
        <f t="shared" si="10"/>
        <v>0</v>
      </c>
      <c r="M213" s="31">
        <f t="shared" si="11"/>
        <v>0</v>
      </c>
      <c r="N213" s="50">
        <v>0</v>
      </c>
    </row>
    <row r="214" spans="1:14" x14ac:dyDescent="0.25">
      <c r="A214" s="54" t="s">
        <v>1718</v>
      </c>
      <c r="B214" s="54" t="s">
        <v>1719</v>
      </c>
      <c r="C214" s="54" t="s">
        <v>1688</v>
      </c>
      <c r="D214" s="21">
        <v>3250426</v>
      </c>
      <c r="E214" s="48" t="s">
        <v>1721</v>
      </c>
      <c r="F214" s="23">
        <v>0</v>
      </c>
      <c r="G214" s="24">
        <v>0</v>
      </c>
      <c r="H214" s="24">
        <v>0</v>
      </c>
      <c r="I214" s="24">
        <v>0</v>
      </c>
      <c r="J214" s="24">
        <v>0</v>
      </c>
      <c r="K214" s="24">
        <v>0</v>
      </c>
      <c r="L214" s="31">
        <f t="shared" si="10"/>
        <v>0</v>
      </c>
      <c r="M214" s="31">
        <f t="shared" si="11"/>
        <v>0</v>
      </c>
      <c r="N214" s="50">
        <v>0</v>
      </c>
    </row>
    <row r="215" spans="1:14" x14ac:dyDescent="0.25">
      <c r="A215" s="54" t="s">
        <v>1718</v>
      </c>
      <c r="B215" s="54" t="s">
        <v>1719</v>
      </c>
      <c r="C215" s="54" t="s">
        <v>1688</v>
      </c>
      <c r="D215" s="21">
        <v>3250427</v>
      </c>
      <c r="E215" s="48" t="s">
        <v>1722</v>
      </c>
      <c r="F215" s="23">
        <v>0</v>
      </c>
      <c r="G215" s="24">
        <v>0</v>
      </c>
      <c r="H215" s="24">
        <v>0</v>
      </c>
      <c r="I215" s="24">
        <v>0</v>
      </c>
      <c r="J215" s="24">
        <v>0</v>
      </c>
      <c r="K215" s="24">
        <v>0</v>
      </c>
      <c r="L215" s="31">
        <f t="shared" si="10"/>
        <v>0</v>
      </c>
      <c r="M215" s="31">
        <f t="shared" si="11"/>
        <v>0</v>
      </c>
      <c r="N215" s="50">
        <v>0</v>
      </c>
    </row>
    <row r="216" spans="1:14" x14ac:dyDescent="0.25">
      <c r="A216" s="54" t="s">
        <v>1718</v>
      </c>
      <c r="B216" s="54" t="s">
        <v>1719</v>
      </c>
      <c r="C216" s="54" t="s">
        <v>1688</v>
      </c>
      <c r="D216" s="21">
        <v>3250428</v>
      </c>
      <c r="E216" s="48" t="s">
        <v>1723</v>
      </c>
      <c r="F216" s="23">
        <v>0</v>
      </c>
      <c r="G216" s="24">
        <v>0</v>
      </c>
      <c r="H216" s="24">
        <v>0</v>
      </c>
      <c r="I216" s="24">
        <v>0</v>
      </c>
      <c r="J216" s="24">
        <v>0</v>
      </c>
      <c r="K216" s="24">
        <v>0</v>
      </c>
      <c r="L216" s="31">
        <f t="shared" si="10"/>
        <v>0</v>
      </c>
      <c r="M216" s="31">
        <f t="shared" si="11"/>
        <v>0</v>
      </c>
      <c r="N216" s="50">
        <v>0</v>
      </c>
    </row>
    <row r="217" spans="1:14" x14ac:dyDescent="0.25">
      <c r="A217" s="52" t="s">
        <v>1724</v>
      </c>
      <c r="B217" s="52" t="s">
        <v>1725</v>
      </c>
      <c r="C217" s="52" t="s">
        <v>1688</v>
      </c>
      <c r="D217" s="45" t="s">
        <v>1</v>
      </c>
      <c r="E217" s="45" t="s">
        <v>1</v>
      </c>
      <c r="F217" s="47" t="s">
        <v>1</v>
      </c>
      <c r="G217" s="47" t="s">
        <v>1</v>
      </c>
      <c r="H217" s="47" t="s">
        <v>1</v>
      </c>
      <c r="I217" s="47" t="s">
        <v>1</v>
      </c>
      <c r="J217" s="47" t="s">
        <v>1</v>
      </c>
      <c r="K217" s="47" t="s">
        <v>1</v>
      </c>
      <c r="L217" s="47" t="s">
        <v>1</v>
      </c>
      <c r="M217" s="47" t="s">
        <v>1</v>
      </c>
      <c r="N217" s="47" t="s">
        <v>1</v>
      </c>
    </row>
    <row r="218" spans="1:14" x14ac:dyDescent="0.25">
      <c r="A218" s="54" t="s">
        <v>1724</v>
      </c>
      <c r="B218" s="54" t="s">
        <v>1725</v>
      </c>
      <c r="C218" s="54" t="s">
        <v>1688</v>
      </c>
      <c r="D218" s="48">
        <v>3250435</v>
      </c>
      <c r="E218" s="48" t="s">
        <v>1726</v>
      </c>
      <c r="F218" s="55">
        <v>0</v>
      </c>
      <c r="G218" s="56">
        <v>0</v>
      </c>
      <c r="H218" s="56">
        <v>0</v>
      </c>
      <c r="I218" s="56">
        <v>0</v>
      </c>
      <c r="J218" s="56">
        <v>0</v>
      </c>
      <c r="K218" s="56">
        <v>0</v>
      </c>
      <c r="L218" s="9">
        <f>G218+H218+I218+J218+K218</f>
        <v>0</v>
      </c>
      <c r="M218" s="9">
        <f>F218-L218</f>
        <v>0</v>
      </c>
      <c r="N218" s="57">
        <v>0</v>
      </c>
    </row>
    <row r="219" spans="1:14" x14ac:dyDescent="0.25">
      <c r="A219" s="52" t="s">
        <v>1727</v>
      </c>
      <c r="B219" s="52" t="s">
        <v>1728</v>
      </c>
      <c r="C219" s="52" t="s">
        <v>1688</v>
      </c>
      <c r="D219" s="58" t="s">
        <v>1</v>
      </c>
      <c r="E219" s="58" t="s">
        <v>1</v>
      </c>
      <c r="F219" s="60" t="s">
        <v>1</v>
      </c>
      <c r="G219" s="47" t="s">
        <v>1</v>
      </c>
      <c r="H219" s="47" t="s">
        <v>1</v>
      </c>
      <c r="I219" s="47" t="s">
        <v>1</v>
      </c>
      <c r="J219" s="47" t="s">
        <v>1</v>
      </c>
      <c r="K219" s="47" t="s">
        <v>1</v>
      </c>
      <c r="L219" s="47" t="s">
        <v>1</v>
      </c>
      <c r="M219" s="47" t="s">
        <v>1</v>
      </c>
      <c r="N219" s="47" t="s">
        <v>1</v>
      </c>
    </row>
    <row r="220" spans="1:14" x14ac:dyDescent="0.25">
      <c r="A220" s="54" t="s">
        <v>1727</v>
      </c>
      <c r="B220" s="54" t="s">
        <v>1728</v>
      </c>
      <c r="C220" s="54" t="s">
        <v>1688</v>
      </c>
      <c r="D220" s="48">
        <v>3300104</v>
      </c>
      <c r="E220" s="48" t="s">
        <v>1729</v>
      </c>
      <c r="F220" s="55">
        <v>12769922.619999999</v>
      </c>
      <c r="G220" s="56">
        <v>7995842.7699999996</v>
      </c>
      <c r="H220" s="56">
        <v>2888039.62</v>
      </c>
      <c r="I220" s="56">
        <v>776129.57</v>
      </c>
      <c r="J220" s="56">
        <v>1109910.6599999999</v>
      </c>
      <c r="K220" s="56">
        <v>0</v>
      </c>
      <c r="L220" s="9">
        <f>G220+H220+I220+J220+K220</f>
        <v>12769922.620000001</v>
      </c>
      <c r="M220" s="9">
        <f>F220-L220</f>
        <v>0</v>
      </c>
      <c r="N220" s="57">
        <v>0</v>
      </c>
    </row>
    <row r="221" spans="1:14" x14ac:dyDescent="0.25">
      <c r="A221" s="28" t="s">
        <v>391</v>
      </c>
      <c r="B221" s="28" t="s">
        <v>391</v>
      </c>
      <c r="C221" s="28" t="s">
        <v>391</v>
      </c>
      <c r="D221" s="29" t="s">
        <v>1730</v>
      </c>
      <c r="E221" s="29" t="s">
        <v>1525</v>
      </c>
      <c r="F221" s="9">
        <f>F193+F195+F197+F199+F201+F203+F205+F207+F209+F210+F211+F212+F213+F214+F215+F216+F218+F220</f>
        <v>13977210.059999999</v>
      </c>
      <c r="G221" s="43">
        <v>0</v>
      </c>
      <c r="H221" s="43">
        <v>0</v>
      </c>
      <c r="I221" s="43">
        <v>0</v>
      </c>
      <c r="J221" s="43">
        <v>0</v>
      </c>
      <c r="K221" s="43">
        <v>0</v>
      </c>
      <c r="L221" s="47">
        <v>0</v>
      </c>
      <c r="M221" s="47">
        <v>0</v>
      </c>
      <c r="N221" s="8">
        <v>0</v>
      </c>
    </row>
    <row r="222" spans="1:14" x14ac:dyDescent="0.25">
      <c r="A222" s="28" t="s">
        <v>391</v>
      </c>
      <c r="B222" s="28" t="s">
        <v>391</v>
      </c>
      <c r="C222" s="28" t="s">
        <v>391</v>
      </c>
      <c r="D222" s="29" t="s">
        <v>373</v>
      </c>
      <c r="E222" s="29" t="s">
        <v>1731</v>
      </c>
      <c r="F222" s="9">
        <f>F221</f>
        <v>13977210.059999999</v>
      </c>
      <c r="G222" s="9">
        <f>G193+G195+G197+G199+G201+G203+G205+G207+G209+G210+G211+G212+G213+G214+G215+G216+G218+G220</f>
        <v>7995842.7699999996</v>
      </c>
      <c r="H222" s="9">
        <f>H193+H195+H197+H199+H201+H203+H205+H207+H209+H210+H211+H212+H213+H214+H215+H216+H218+H220</f>
        <v>2888039.62</v>
      </c>
      <c r="I222" s="9">
        <f>I193+I195+I197+I199+I201+I203+I205+I207+I209+I210+I211+I212+I213+I214+I215+I216+I218+I220</f>
        <v>776129.57</v>
      </c>
      <c r="J222" s="9">
        <f>J193+J195+J197+J199+J201+J203+J205+J207+J209+J210+J211+J212+J213+J214+J215+J216+J218+J220</f>
        <v>2317198.0999999996</v>
      </c>
      <c r="K222" s="9">
        <f>K193+K195+K197+K199+K201+K203+K205+K207+K209+K210+K211+K212+K213+K214+K215+K216+K218+K220</f>
        <v>0</v>
      </c>
      <c r="L222" s="9">
        <f>G222+H222+I222+J222+K222</f>
        <v>13977210.060000001</v>
      </c>
      <c r="M222" s="9">
        <f>F222-L222</f>
        <v>0</v>
      </c>
      <c r="N222" s="9">
        <f>N193+N195+N197+N199+N201+N203+N205+N207+N209+N210+N211+N212+N213+N214+N215+N216+N218+N220</f>
        <v>0</v>
      </c>
    </row>
    <row r="223" spans="1:14" x14ac:dyDescent="0.25">
      <c r="A223" s="54" t="s">
        <v>1</v>
      </c>
      <c r="B223" s="54" t="s">
        <v>1</v>
      </c>
      <c r="C223" s="54" t="s">
        <v>1</v>
      </c>
      <c r="D223" s="48" t="s">
        <v>1</v>
      </c>
      <c r="E223" s="48" t="s">
        <v>1</v>
      </c>
      <c r="F223" s="55" t="s">
        <v>1</v>
      </c>
      <c r="G223" s="56" t="s">
        <v>1</v>
      </c>
      <c r="H223" s="56" t="s">
        <v>1</v>
      </c>
      <c r="I223" s="56" t="s">
        <v>1</v>
      </c>
      <c r="J223" s="56" t="s">
        <v>1</v>
      </c>
      <c r="K223" s="56" t="s">
        <v>1</v>
      </c>
      <c r="L223" s="66" t="s">
        <v>1</v>
      </c>
      <c r="M223" s="66" t="s">
        <v>1</v>
      </c>
      <c r="N223" s="19" t="s">
        <v>1</v>
      </c>
    </row>
    <row r="224" spans="1:14" x14ac:dyDescent="0.25">
      <c r="A224" s="67" t="s">
        <v>391</v>
      </c>
      <c r="B224" s="67" t="s">
        <v>391</v>
      </c>
      <c r="C224" s="67" t="s">
        <v>391</v>
      </c>
      <c r="D224" s="68" t="s">
        <v>1732</v>
      </c>
      <c r="E224" s="69" t="s">
        <v>1733</v>
      </c>
      <c r="F224" s="70">
        <v>0</v>
      </c>
      <c r="G224" s="70">
        <v>0</v>
      </c>
      <c r="H224" s="70">
        <v>0</v>
      </c>
      <c r="I224" s="70">
        <v>0</v>
      </c>
      <c r="J224" s="70">
        <v>0</v>
      </c>
      <c r="K224" s="70">
        <v>0</v>
      </c>
      <c r="L224" s="70">
        <v>0</v>
      </c>
      <c r="M224" s="70">
        <v>0</v>
      </c>
      <c r="N224" s="70">
        <v>0</v>
      </c>
    </row>
    <row r="225" spans="1:14" x14ac:dyDescent="0.25">
      <c r="A225" s="20" t="s">
        <v>391</v>
      </c>
      <c r="B225" s="20" t="s">
        <v>391</v>
      </c>
      <c r="C225" s="20" t="s">
        <v>391</v>
      </c>
      <c r="D225" s="71" t="s">
        <v>1734</v>
      </c>
      <c r="E225" s="71" t="s">
        <v>1735</v>
      </c>
      <c r="F225" s="32">
        <v>0</v>
      </c>
      <c r="G225" s="56">
        <v>6676549.4500000002</v>
      </c>
      <c r="H225" s="56">
        <v>2267780.19</v>
      </c>
      <c r="I225" s="56">
        <v>660740.82999999996</v>
      </c>
      <c r="J225" s="56">
        <v>205388.61</v>
      </c>
      <c r="K225" s="56">
        <v>0</v>
      </c>
      <c r="L225" s="32">
        <v>0</v>
      </c>
      <c r="M225" s="32">
        <v>0</v>
      </c>
      <c r="N225" s="57">
        <v>0</v>
      </c>
    </row>
    <row r="226" spans="1:14" x14ac:dyDescent="0.25">
      <c r="A226" s="20" t="s">
        <v>391</v>
      </c>
      <c r="B226" s="20" t="s">
        <v>391</v>
      </c>
      <c r="C226" s="20" t="s">
        <v>391</v>
      </c>
      <c r="D226" s="71" t="s">
        <v>1736</v>
      </c>
      <c r="E226" s="71" t="s">
        <v>1737</v>
      </c>
      <c r="F226" s="32">
        <v>0</v>
      </c>
      <c r="G226" s="56">
        <v>3500.26</v>
      </c>
      <c r="H226" s="56">
        <v>0</v>
      </c>
      <c r="I226" s="56">
        <v>0</v>
      </c>
      <c r="J226" s="56">
        <v>95456.97</v>
      </c>
      <c r="K226" s="56">
        <v>0</v>
      </c>
      <c r="L226" s="32">
        <v>0</v>
      </c>
      <c r="M226" s="32">
        <v>0</v>
      </c>
      <c r="N226" s="57">
        <v>0</v>
      </c>
    </row>
    <row r="227" spans="1:14" x14ac:dyDescent="0.25">
      <c r="A227" s="20" t="s">
        <v>391</v>
      </c>
      <c r="B227" s="20" t="s">
        <v>391</v>
      </c>
      <c r="C227" s="20" t="s">
        <v>391</v>
      </c>
      <c r="D227" s="71" t="s">
        <v>1738</v>
      </c>
      <c r="E227" s="71" t="s">
        <v>1739</v>
      </c>
      <c r="F227" s="32">
        <v>0</v>
      </c>
      <c r="G227" s="56">
        <v>997805.58</v>
      </c>
      <c r="H227" s="56">
        <v>239556.32</v>
      </c>
      <c r="I227" s="56">
        <v>16807.14</v>
      </c>
      <c r="J227" s="56">
        <v>966331.64</v>
      </c>
      <c r="K227" s="56">
        <v>0</v>
      </c>
      <c r="L227" s="32">
        <v>0</v>
      </c>
      <c r="M227" s="32">
        <v>0</v>
      </c>
      <c r="N227" s="57">
        <v>0</v>
      </c>
    </row>
    <row r="228" spans="1:14" x14ac:dyDescent="0.25">
      <c r="A228" s="20" t="s">
        <v>391</v>
      </c>
      <c r="B228" s="20" t="s">
        <v>391</v>
      </c>
      <c r="C228" s="20" t="s">
        <v>391</v>
      </c>
      <c r="D228" s="71" t="s">
        <v>1740</v>
      </c>
      <c r="E228" s="71" t="s">
        <v>1741</v>
      </c>
      <c r="F228" s="32">
        <v>0</v>
      </c>
      <c r="G228" s="56">
        <v>317987.48</v>
      </c>
      <c r="H228" s="56">
        <v>380703.11</v>
      </c>
      <c r="I228" s="56">
        <v>98581.6</v>
      </c>
      <c r="J228" s="56">
        <v>1050020.8799999999</v>
      </c>
      <c r="K228" s="56">
        <v>0</v>
      </c>
      <c r="L228" s="32">
        <v>0</v>
      </c>
      <c r="M228" s="32">
        <v>0</v>
      </c>
      <c r="N228" s="57">
        <v>0</v>
      </c>
    </row>
    <row r="229" spans="1:14" x14ac:dyDescent="0.25">
      <c r="A229" s="28" t="s">
        <v>391</v>
      </c>
      <c r="B229" s="28" t="s">
        <v>391</v>
      </c>
      <c r="C229" s="28" t="s">
        <v>391</v>
      </c>
      <c r="D229" s="29" t="s">
        <v>733</v>
      </c>
      <c r="E229" s="29" t="s">
        <v>1742</v>
      </c>
      <c r="F229" s="32">
        <v>0</v>
      </c>
      <c r="G229" s="9">
        <f>G225+G226+G227+G228</f>
        <v>7995842.7699999996</v>
      </c>
      <c r="H229" s="9">
        <f>H225+H226+H227+H228</f>
        <v>2888039.6199999996</v>
      </c>
      <c r="I229" s="9">
        <f>I225+I226+I227+I228</f>
        <v>776129.57</v>
      </c>
      <c r="J229" s="9">
        <f>J225+J226+J227+J228</f>
        <v>2317198.0999999996</v>
      </c>
      <c r="K229" s="9">
        <f>K225+K226+K227+K228</f>
        <v>0</v>
      </c>
      <c r="L229" s="9">
        <f>G229+H229+I229+J229+K229</f>
        <v>13977210.059999999</v>
      </c>
      <c r="M229" s="9">
        <f>F222-L229</f>
        <v>0</v>
      </c>
      <c r="N229" s="9">
        <f>N225+N226+N227+N228</f>
        <v>0</v>
      </c>
    </row>
  </sheetData>
  <mergeCells count="3">
    <mergeCell ref="A3:C3"/>
    <mergeCell ref="D3:E3"/>
    <mergeCell ref="G4:K4"/>
  </mergeCells>
  <pageMargins left="0.11811023622047245" right="0.11811023622047245" top="0.15748031496062992" bottom="0.35433070866141736" header="0.31496062992125984" footer="0.11811023622047245"/>
  <pageSetup paperSize="9" scale="61" fitToHeight="6" orientation="landscape" r:id="rId1"/>
  <headerFooter>
    <oddFooter>&amp;C&amp;F/&amp;A&amp;R&amp;P/&amp;N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246AD-EBB5-45DE-91FE-F294E56A1CBD}">
  <sheetPr>
    <pageSetUpPr fitToPage="1"/>
  </sheetPr>
  <dimension ref="A1:O118"/>
  <sheetViews>
    <sheetView topLeftCell="D22" workbookViewId="0">
      <selection activeCell="G118" sqref="G118:O118"/>
    </sheetView>
  </sheetViews>
  <sheetFormatPr defaultRowHeight="15" x14ac:dyDescent="0.25"/>
  <cols>
    <col min="1" max="1" width="4.5703125" style="1" bestFit="1" customWidth="1"/>
    <col min="2" max="2" width="10" style="1" customWidth="1"/>
    <col min="3" max="3" width="47" style="3" customWidth="1"/>
    <col min="4" max="4" width="6.42578125" style="1" bestFit="1" customWidth="1"/>
    <col min="5" max="5" width="7" style="1" bestFit="1" customWidth="1"/>
    <col min="6" max="6" width="50.5703125" style="3" customWidth="1"/>
    <col min="7" max="9" width="12" style="1" bestFit="1" customWidth="1"/>
    <col min="10" max="10" width="11.28515625" style="1" bestFit="1" customWidth="1"/>
    <col min="11" max="11" width="12" style="1" bestFit="1" customWidth="1"/>
    <col min="12" max="12" width="10.7109375" style="1" bestFit="1" customWidth="1"/>
    <col min="13" max="13" width="12" style="1" bestFit="1" customWidth="1"/>
    <col min="14" max="15" width="10" style="1" bestFit="1" customWidth="1"/>
    <col min="16" max="16384" width="9.140625" style="1"/>
  </cols>
  <sheetData>
    <row r="1" spans="1:15" x14ac:dyDescent="0.25">
      <c r="B1" s="2"/>
    </row>
    <row r="2" spans="1:15" x14ac:dyDescent="0.25">
      <c r="B2" s="4" t="s">
        <v>1743</v>
      </c>
    </row>
    <row r="3" spans="1:15" x14ac:dyDescent="0.25">
      <c r="A3" s="42" t="s">
        <v>1</v>
      </c>
      <c r="B3" s="5" t="s">
        <v>550</v>
      </c>
      <c r="C3" s="6"/>
      <c r="D3" s="6"/>
      <c r="E3" s="7" t="s">
        <v>551</v>
      </c>
      <c r="F3" s="6"/>
      <c r="G3" s="8" t="s">
        <v>19</v>
      </c>
      <c r="H3" s="9" t="s">
        <v>1</v>
      </c>
      <c r="I3" s="9" t="s">
        <v>1</v>
      </c>
      <c r="J3" s="9" t="s">
        <v>1</v>
      </c>
      <c r="K3" s="9" t="s">
        <v>1</v>
      </c>
      <c r="L3" s="9" t="s">
        <v>1</v>
      </c>
      <c r="M3" s="15" t="s">
        <v>1</v>
      </c>
      <c r="N3" s="15" t="s">
        <v>1</v>
      </c>
      <c r="O3" s="43" t="s">
        <v>1</v>
      </c>
    </row>
    <row r="4" spans="1:15" x14ac:dyDescent="0.25">
      <c r="A4" s="29" t="s">
        <v>552</v>
      </c>
      <c r="B4" s="11" t="s">
        <v>20</v>
      </c>
      <c r="C4" s="108" t="s">
        <v>21</v>
      </c>
      <c r="D4" s="12" t="s">
        <v>553</v>
      </c>
      <c r="E4" s="13" t="s">
        <v>22</v>
      </c>
      <c r="F4" s="14" t="s">
        <v>23</v>
      </c>
      <c r="G4" s="8" t="s">
        <v>1</v>
      </c>
      <c r="H4" s="5" t="s">
        <v>2</v>
      </c>
      <c r="I4" s="6"/>
      <c r="J4" s="6"/>
      <c r="K4" s="6"/>
      <c r="L4" s="6"/>
      <c r="M4" s="15" t="s">
        <v>1</v>
      </c>
      <c r="N4" s="15" t="s">
        <v>1</v>
      </c>
      <c r="O4" s="43" t="s">
        <v>1</v>
      </c>
    </row>
    <row r="5" spans="1:15" x14ac:dyDescent="0.25">
      <c r="A5" s="42" t="s">
        <v>1</v>
      </c>
      <c r="B5" s="15" t="s">
        <v>1</v>
      </c>
      <c r="C5" s="109" t="s">
        <v>1</v>
      </c>
      <c r="D5" s="16" t="s">
        <v>1</v>
      </c>
      <c r="E5" s="17" t="s">
        <v>1</v>
      </c>
      <c r="F5" s="18" t="s">
        <v>1</v>
      </c>
      <c r="G5" s="9" t="s">
        <v>24</v>
      </c>
      <c r="H5" s="9" t="s">
        <v>4</v>
      </c>
      <c r="I5" s="9" t="s">
        <v>5</v>
      </c>
      <c r="J5" s="9" t="s">
        <v>6</v>
      </c>
      <c r="K5" s="9" t="s">
        <v>7</v>
      </c>
      <c r="L5" s="9" t="s">
        <v>8</v>
      </c>
      <c r="M5" s="9" t="s">
        <v>9</v>
      </c>
      <c r="N5" s="9" t="s">
        <v>15</v>
      </c>
      <c r="O5" s="44" t="s">
        <v>25</v>
      </c>
    </row>
    <row r="6" spans="1:15" x14ac:dyDescent="0.25">
      <c r="A6" s="42" t="s">
        <v>1</v>
      </c>
      <c r="B6" s="15" t="s">
        <v>1</v>
      </c>
      <c r="C6" s="109" t="s">
        <v>1</v>
      </c>
      <c r="D6" s="16" t="s">
        <v>1</v>
      </c>
      <c r="E6" s="13" t="s">
        <v>1</v>
      </c>
      <c r="F6" s="14" t="s">
        <v>1</v>
      </c>
      <c r="G6" s="9" t="s">
        <v>26</v>
      </c>
      <c r="H6" s="15" t="s">
        <v>1</v>
      </c>
      <c r="I6" s="15" t="s">
        <v>1</v>
      </c>
      <c r="J6" s="15" t="s">
        <v>1</v>
      </c>
      <c r="K6" s="15" t="s">
        <v>1</v>
      </c>
      <c r="L6" s="15" t="s">
        <v>1</v>
      </c>
      <c r="M6" s="15" t="s">
        <v>1</v>
      </c>
      <c r="N6" s="15" t="s">
        <v>1</v>
      </c>
      <c r="O6" s="43" t="s">
        <v>1</v>
      </c>
    </row>
    <row r="7" spans="1:15" x14ac:dyDescent="0.25">
      <c r="A7" s="45" t="s">
        <v>1</v>
      </c>
      <c r="B7" s="44" t="s">
        <v>1744</v>
      </c>
      <c r="C7" s="94" t="s">
        <v>1745</v>
      </c>
      <c r="D7" s="46">
        <v>10</v>
      </c>
      <c r="E7" s="45" t="s">
        <v>1</v>
      </c>
      <c r="F7" s="95" t="s">
        <v>1</v>
      </c>
      <c r="G7" s="47" t="s">
        <v>1</v>
      </c>
      <c r="H7" s="47" t="s">
        <v>1</v>
      </c>
      <c r="I7" s="47" t="s">
        <v>1</v>
      </c>
      <c r="J7" s="47" t="s">
        <v>1</v>
      </c>
      <c r="K7" s="47" t="s">
        <v>1</v>
      </c>
      <c r="L7" s="47" t="s">
        <v>1</v>
      </c>
      <c r="M7" s="47" t="s">
        <v>1</v>
      </c>
      <c r="N7" s="47" t="s">
        <v>1</v>
      </c>
      <c r="O7" s="47" t="s">
        <v>1</v>
      </c>
    </row>
    <row r="8" spans="1:15" ht="21" x14ac:dyDescent="0.25">
      <c r="A8" s="48" t="s">
        <v>1</v>
      </c>
      <c r="B8" s="19" t="s">
        <v>1746</v>
      </c>
      <c r="C8" s="93" t="s">
        <v>1747</v>
      </c>
      <c r="D8" s="49">
        <v>10</v>
      </c>
      <c r="E8" s="21">
        <v>3101214</v>
      </c>
      <c r="F8" s="22" t="s">
        <v>1748</v>
      </c>
      <c r="G8" s="23">
        <v>0</v>
      </c>
      <c r="H8" s="24">
        <v>0</v>
      </c>
      <c r="I8" s="24">
        <v>0</v>
      </c>
      <c r="J8" s="24">
        <v>0</v>
      </c>
      <c r="K8" s="24">
        <v>0</v>
      </c>
      <c r="L8" s="24">
        <v>0</v>
      </c>
      <c r="M8" s="31">
        <f t="shared" ref="M8:M34" si="0">H8+I8+J8+K8+L8</f>
        <v>0</v>
      </c>
      <c r="N8" s="31">
        <f t="shared" ref="N8:N34" si="1">G8-M8</f>
        <v>0</v>
      </c>
      <c r="O8" s="50">
        <v>0</v>
      </c>
    </row>
    <row r="9" spans="1:15" ht="21" x14ac:dyDescent="0.25">
      <c r="A9" s="48" t="s">
        <v>1</v>
      </c>
      <c r="B9" s="19" t="s">
        <v>1746</v>
      </c>
      <c r="C9" s="93" t="s">
        <v>1747</v>
      </c>
      <c r="D9" s="49">
        <v>10</v>
      </c>
      <c r="E9" s="21">
        <v>3101215</v>
      </c>
      <c r="F9" s="22" t="s">
        <v>1749</v>
      </c>
      <c r="G9" s="23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31">
        <f t="shared" si="0"/>
        <v>0</v>
      </c>
      <c r="N9" s="31">
        <f t="shared" si="1"/>
        <v>0</v>
      </c>
      <c r="O9" s="50">
        <v>0</v>
      </c>
    </row>
    <row r="10" spans="1:15" x14ac:dyDescent="0.25">
      <c r="A10" s="48" t="s">
        <v>1</v>
      </c>
      <c r="B10" s="19" t="s">
        <v>1746</v>
      </c>
      <c r="C10" s="93" t="s">
        <v>1747</v>
      </c>
      <c r="D10" s="49">
        <v>10</v>
      </c>
      <c r="E10" s="21">
        <v>3101201</v>
      </c>
      <c r="F10" s="22" t="s">
        <v>1750</v>
      </c>
      <c r="G10" s="23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31">
        <f t="shared" si="0"/>
        <v>0</v>
      </c>
      <c r="N10" s="31">
        <f t="shared" si="1"/>
        <v>0</v>
      </c>
      <c r="O10" s="50">
        <v>0</v>
      </c>
    </row>
    <row r="11" spans="1:15" x14ac:dyDescent="0.25">
      <c r="A11" s="48" t="s">
        <v>1</v>
      </c>
      <c r="B11" s="19" t="s">
        <v>1746</v>
      </c>
      <c r="C11" s="93" t="s">
        <v>1747</v>
      </c>
      <c r="D11" s="49">
        <v>10</v>
      </c>
      <c r="E11" s="21">
        <v>3101202</v>
      </c>
      <c r="F11" s="22" t="s">
        <v>1751</v>
      </c>
      <c r="G11" s="23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31">
        <f t="shared" si="0"/>
        <v>0</v>
      </c>
      <c r="N11" s="31">
        <f t="shared" si="1"/>
        <v>0</v>
      </c>
      <c r="O11" s="50">
        <v>0</v>
      </c>
    </row>
    <row r="12" spans="1:15" x14ac:dyDescent="0.25">
      <c r="A12" s="48" t="s">
        <v>1</v>
      </c>
      <c r="B12" s="19" t="s">
        <v>1746</v>
      </c>
      <c r="C12" s="93" t="s">
        <v>1747</v>
      </c>
      <c r="D12" s="49">
        <v>10</v>
      </c>
      <c r="E12" s="21">
        <v>3101203</v>
      </c>
      <c r="F12" s="22" t="s">
        <v>1752</v>
      </c>
      <c r="G12" s="23">
        <v>62141.17</v>
      </c>
      <c r="H12" s="24">
        <v>39770.35</v>
      </c>
      <c r="I12" s="24">
        <v>12428.23</v>
      </c>
      <c r="J12" s="24">
        <v>3728.47</v>
      </c>
      <c r="K12" s="24">
        <v>6214.12</v>
      </c>
      <c r="L12" s="24">
        <v>0</v>
      </c>
      <c r="M12" s="31">
        <f t="shared" si="0"/>
        <v>62141.170000000006</v>
      </c>
      <c r="N12" s="31">
        <f t="shared" si="1"/>
        <v>0</v>
      </c>
      <c r="O12" s="50">
        <v>0</v>
      </c>
    </row>
    <row r="13" spans="1:15" x14ac:dyDescent="0.25">
      <c r="A13" s="48" t="s">
        <v>1</v>
      </c>
      <c r="B13" s="19" t="s">
        <v>1746</v>
      </c>
      <c r="C13" s="93" t="s">
        <v>1747</v>
      </c>
      <c r="D13" s="49">
        <v>10</v>
      </c>
      <c r="E13" s="21">
        <v>3101204</v>
      </c>
      <c r="F13" s="22" t="s">
        <v>1753</v>
      </c>
      <c r="G13" s="23">
        <v>162912.74</v>
      </c>
      <c r="H13" s="24">
        <v>104264.16</v>
      </c>
      <c r="I13" s="24">
        <v>32582.55</v>
      </c>
      <c r="J13" s="24">
        <v>9774.76</v>
      </c>
      <c r="K13" s="24">
        <v>16291.27</v>
      </c>
      <c r="L13" s="24">
        <v>0</v>
      </c>
      <c r="M13" s="31">
        <f t="shared" si="0"/>
        <v>162912.74</v>
      </c>
      <c r="N13" s="31">
        <f t="shared" si="1"/>
        <v>0</v>
      </c>
      <c r="O13" s="50">
        <v>0</v>
      </c>
    </row>
    <row r="14" spans="1:15" x14ac:dyDescent="0.25">
      <c r="A14" s="48" t="s">
        <v>1</v>
      </c>
      <c r="B14" s="19" t="s">
        <v>1746</v>
      </c>
      <c r="C14" s="93" t="s">
        <v>1747</v>
      </c>
      <c r="D14" s="49">
        <v>10</v>
      </c>
      <c r="E14" s="21">
        <v>3101205</v>
      </c>
      <c r="F14" s="22" t="s">
        <v>1754</v>
      </c>
      <c r="G14" s="23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31">
        <f t="shared" si="0"/>
        <v>0</v>
      </c>
      <c r="N14" s="31">
        <f t="shared" si="1"/>
        <v>0</v>
      </c>
      <c r="O14" s="50">
        <v>0</v>
      </c>
    </row>
    <row r="15" spans="1:15" ht="21" x14ac:dyDescent="0.25">
      <c r="A15" s="48" t="s">
        <v>1</v>
      </c>
      <c r="B15" s="19" t="s">
        <v>1746</v>
      </c>
      <c r="C15" s="93" t="s">
        <v>1747</v>
      </c>
      <c r="D15" s="49">
        <v>10</v>
      </c>
      <c r="E15" s="21">
        <v>3101211</v>
      </c>
      <c r="F15" s="22" t="s">
        <v>1755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31">
        <f t="shared" si="0"/>
        <v>0</v>
      </c>
      <c r="N15" s="31">
        <f t="shared" si="1"/>
        <v>0</v>
      </c>
      <c r="O15" s="50">
        <v>0</v>
      </c>
    </row>
    <row r="16" spans="1:15" ht="21" x14ac:dyDescent="0.25">
      <c r="A16" s="48" t="s">
        <v>1</v>
      </c>
      <c r="B16" s="19" t="s">
        <v>1746</v>
      </c>
      <c r="C16" s="93" t="s">
        <v>1747</v>
      </c>
      <c r="D16" s="49">
        <v>10</v>
      </c>
      <c r="E16" s="21">
        <v>3101212</v>
      </c>
      <c r="F16" s="22" t="s">
        <v>1756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31">
        <f t="shared" si="0"/>
        <v>0</v>
      </c>
      <c r="N16" s="31">
        <f t="shared" si="1"/>
        <v>0</v>
      </c>
      <c r="O16" s="50">
        <v>0</v>
      </c>
    </row>
    <row r="17" spans="1:15" ht="21" x14ac:dyDescent="0.25">
      <c r="A17" s="48" t="s">
        <v>1</v>
      </c>
      <c r="B17" s="19" t="s">
        <v>1746</v>
      </c>
      <c r="C17" s="93" t="s">
        <v>1747</v>
      </c>
      <c r="D17" s="49">
        <v>10</v>
      </c>
      <c r="E17" s="21">
        <v>3101213</v>
      </c>
      <c r="F17" s="22" t="s">
        <v>1757</v>
      </c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31">
        <f t="shared" si="0"/>
        <v>0</v>
      </c>
      <c r="N17" s="31">
        <f t="shared" si="1"/>
        <v>0</v>
      </c>
      <c r="O17" s="50">
        <v>0</v>
      </c>
    </row>
    <row r="18" spans="1:15" x14ac:dyDescent="0.25">
      <c r="A18" s="48" t="s">
        <v>1</v>
      </c>
      <c r="B18" s="19" t="s">
        <v>1758</v>
      </c>
      <c r="C18" s="93" t="s">
        <v>1759</v>
      </c>
      <c r="D18" s="49">
        <v>10</v>
      </c>
      <c r="E18" s="21">
        <v>3101321</v>
      </c>
      <c r="F18" s="22" t="s">
        <v>1760</v>
      </c>
      <c r="G18" s="23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31">
        <f t="shared" si="0"/>
        <v>0</v>
      </c>
      <c r="N18" s="31">
        <f t="shared" si="1"/>
        <v>0</v>
      </c>
      <c r="O18" s="50">
        <v>0</v>
      </c>
    </row>
    <row r="19" spans="1:15" x14ac:dyDescent="0.25">
      <c r="A19" s="48" t="s">
        <v>1</v>
      </c>
      <c r="B19" s="19" t="s">
        <v>1761</v>
      </c>
      <c r="C19" s="93" t="s">
        <v>1762</v>
      </c>
      <c r="D19" s="49">
        <v>10</v>
      </c>
      <c r="E19" s="21">
        <v>3101301</v>
      </c>
      <c r="F19" s="22" t="s">
        <v>1763</v>
      </c>
      <c r="G19" s="23">
        <v>5722580.4800000004</v>
      </c>
      <c r="H19" s="24">
        <v>3662450.52</v>
      </c>
      <c r="I19" s="24">
        <v>1144517.08</v>
      </c>
      <c r="J19" s="24">
        <v>343354.83</v>
      </c>
      <c r="K19" s="24">
        <v>572258.05000000005</v>
      </c>
      <c r="L19" s="24">
        <v>0</v>
      </c>
      <c r="M19" s="31">
        <f t="shared" si="0"/>
        <v>5722580.4799999995</v>
      </c>
      <c r="N19" s="31">
        <f t="shared" si="1"/>
        <v>0</v>
      </c>
      <c r="O19" s="50">
        <v>0</v>
      </c>
    </row>
    <row r="20" spans="1:15" ht="21" x14ac:dyDescent="0.25">
      <c r="A20" s="48" t="s">
        <v>1</v>
      </c>
      <c r="B20" s="19" t="s">
        <v>1761</v>
      </c>
      <c r="C20" s="93" t="s">
        <v>1762</v>
      </c>
      <c r="D20" s="49">
        <v>10</v>
      </c>
      <c r="E20" s="21">
        <v>3101311</v>
      </c>
      <c r="F20" s="22" t="s">
        <v>1764</v>
      </c>
      <c r="G20" s="23">
        <v>10811.87</v>
      </c>
      <c r="H20" s="24">
        <v>6919.5</v>
      </c>
      <c r="I20" s="24">
        <v>2162.37</v>
      </c>
      <c r="J20" s="24">
        <v>648.80999999999995</v>
      </c>
      <c r="K20" s="24">
        <v>1081.19</v>
      </c>
      <c r="L20" s="24">
        <v>0</v>
      </c>
      <c r="M20" s="31">
        <f t="shared" si="0"/>
        <v>10811.869999999999</v>
      </c>
      <c r="N20" s="31">
        <f t="shared" si="1"/>
        <v>0</v>
      </c>
      <c r="O20" s="50">
        <v>0</v>
      </c>
    </row>
    <row r="21" spans="1:15" x14ac:dyDescent="0.25">
      <c r="A21" s="48" t="s">
        <v>1</v>
      </c>
      <c r="B21" s="19" t="s">
        <v>1765</v>
      </c>
      <c r="C21" s="93" t="s">
        <v>1766</v>
      </c>
      <c r="D21" s="49">
        <v>10</v>
      </c>
      <c r="E21" s="21">
        <v>3101302</v>
      </c>
      <c r="F21" s="22" t="s">
        <v>1767</v>
      </c>
      <c r="G21" s="23">
        <v>1471075.8</v>
      </c>
      <c r="H21" s="24">
        <v>941488.51</v>
      </c>
      <c r="I21" s="24">
        <v>294215.15999999997</v>
      </c>
      <c r="J21" s="24">
        <v>88264.55</v>
      </c>
      <c r="K21" s="24">
        <v>147107.57999999999</v>
      </c>
      <c r="L21" s="24">
        <v>0</v>
      </c>
      <c r="M21" s="31">
        <f t="shared" si="0"/>
        <v>1471075.8</v>
      </c>
      <c r="N21" s="31">
        <f t="shared" si="1"/>
        <v>0</v>
      </c>
      <c r="O21" s="50">
        <v>0</v>
      </c>
    </row>
    <row r="22" spans="1:15" x14ac:dyDescent="0.25">
      <c r="A22" s="48" t="s">
        <v>1</v>
      </c>
      <c r="B22" s="19" t="s">
        <v>1765</v>
      </c>
      <c r="C22" s="93" t="s">
        <v>1766</v>
      </c>
      <c r="D22" s="49">
        <v>10</v>
      </c>
      <c r="E22" s="21">
        <v>3101303</v>
      </c>
      <c r="F22" s="22" t="s">
        <v>1768</v>
      </c>
      <c r="G22" s="23">
        <v>674976.78</v>
      </c>
      <c r="H22" s="24">
        <v>431985.14</v>
      </c>
      <c r="I22" s="24">
        <v>134995.35999999999</v>
      </c>
      <c r="J22" s="24">
        <v>40498.61</v>
      </c>
      <c r="K22" s="24">
        <v>67497.67</v>
      </c>
      <c r="L22" s="24">
        <v>0</v>
      </c>
      <c r="M22" s="31">
        <f t="shared" si="0"/>
        <v>674976.78</v>
      </c>
      <c r="N22" s="31">
        <f t="shared" si="1"/>
        <v>0</v>
      </c>
      <c r="O22" s="50">
        <v>0</v>
      </c>
    </row>
    <row r="23" spans="1:15" x14ac:dyDescent="0.25">
      <c r="A23" s="48" t="s">
        <v>1</v>
      </c>
      <c r="B23" s="19" t="s">
        <v>1765</v>
      </c>
      <c r="C23" s="93" t="s">
        <v>1766</v>
      </c>
      <c r="D23" s="49">
        <v>10</v>
      </c>
      <c r="E23" s="21">
        <v>3101304</v>
      </c>
      <c r="F23" s="22" t="s">
        <v>1769</v>
      </c>
      <c r="G23" s="23">
        <v>47347.839999999997</v>
      </c>
      <c r="H23" s="24">
        <v>30302.62</v>
      </c>
      <c r="I23" s="24">
        <v>9469.57</v>
      </c>
      <c r="J23" s="24">
        <v>2840.87</v>
      </c>
      <c r="K23" s="24">
        <v>4734.78</v>
      </c>
      <c r="L23" s="24">
        <v>0</v>
      </c>
      <c r="M23" s="31">
        <f t="shared" si="0"/>
        <v>47347.840000000004</v>
      </c>
      <c r="N23" s="31">
        <f t="shared" si="1"/>
        <v>0</v>
      </c>
      <c r="O23" s="50">
        <v>0</v>
      </c>
    </row>
    <row r="24" spans="1:15" x14ac:dyDescent="0.25">
      <c r="A24" s="48" t="s">
        <v>1</v>
      </c>
      <c r="B24" s="19" t="s">
        <v>1765</v>
      </c>
      <c r="C24" s="93" t="s">
        <v>1766</v>
      </c>
      <c r="D24" s="49">
        <v>10</v>
      </c>
      <c r="E24" s="21">
        <v>3101305</v>
      </c>
      <c r="F24" s="22" t="s">
        <v>1770</v>
      </c>
      <c r="G24" s="23">
        <v>35869.85</v>
      </c>
      <c r="H24" s="24">
        <v>22956.7</v>
      </c>
      <c r="I24" s="24">
        <v>7173.97</v>
      </c>
      <c r="J24" s="24">
        <v>2152.19</v>
      </c>
      <c r="K24" s="24">
        <v>3586.99</v>
      </c>
      <c r="L24" s="24">
        <v>0</v>
      </c>
      <c r="M24" s="31">
        <f t="shared" si="0"/>
        <v>35869.85</v>
      </c>
      <c r="N24" s="31">
        <f t="shared" si="1"/>
        <v>0</v>
      </c>
      <c r="O24" s="50">
        <v>0</v>
      </c>
    </row>
    <row r="25" spans="1:15" x14ac:dyDescent="0.25">
      <c r="A25" s="48" t="s">
        <v>1</v>
      </c>
      <c r="B25" s="19" t="s">
        <v>1765</v>
      </c>
      <c r="C25" s="93" t="s">
        <v>1766</v>
      </c>
      <c r="D25" s="49">
        <v>10</v>
      </c>
      <c r="E25" s="21">
        <v>3101306</v>
      </c>
      <c r="F25" s="22" t="s">
        <v>1771</v>
      </c>
      <c r="G25" s="23">
        <v>287910.94</v>
      </c>
      <c r="H25" s="24">
        <v>184263</v>
      </c>
      <c r="I25" s="24">
        <v>57582.19</v>
      </c>
      <c r="J25" s="24">
        <v>17274.66</v>
      </c>
      <c r="K25" s="24">
        <v>28791.09</v>
      </c>
      <c r="L25" s="24">
        <v>0</v>
      </c>
      <c r="M25" s="31">
        <f t="shared" si="0"/>
        <v>287910.94</v>
      </c>
      <c r="N25" s="31">
        <f t="shared" si="1"/>
        <v>0</v>
      </c>
      <c r="O25" s="50">
        <v>0</v>
      </c>
    </row>
    <row r="26" spans="1:15" ht="21" x14ac:dyDescent="0.25">
      <c r="A26" s="48" t="s">
        <v>1</v>
      </c>
      <c r="B26" s="19" t="s">
        <v>1765</v>
      </c>
      <c r="C26" s="93" t="s">
        <v>1766</v>
      </c>
      <c r="D26" s="49">
        <v>10</v>
      </c>
      <c r="E26" s="21">
        <v>3101312</v>
      </c>
      <c r="F26" s="22" t="s">
        <v>1772</v>
      </c>
      <c r="G26" s="23">
        <v>6336.45</v>
      </c>
      <c r="H26" s="24">
        <v>4055.33</v>
      </c>
      <c r="I26" s="24">
        <v>1267.28</v>
      </c>
      <c r="J26" s="24">
        <v>380.19</v>
      </c>
      <c r="K26" s="24">
        <v>633.65</v>
      </c>
      <c r="L26" s="24">
        <v>0</v>
      </c>
      <c r="M26" s="31">
        <f t="shared" si="0"/>
        <v>6336.4499999999989</v>
      </c>
      <c r="N26" s="31">
        <f t="shared" si="1"/>
        <v>0</v>
      </c>
      <c r="O26" s="50">
        <v>0</v>
      </c>
    </row>
    <row r="27" spans="1:15" ht="21" x14ac:dyDescent="0.25">
      <c r="A27" s="48" t="s">
        <v>1</v>
      </c>
      <c r="B27" s="19" t="s">
        <v>1765</v>
      </c>
      <c r="C27" s="93" t="s">
        <v>1766</v>
      </c>
      <c r="D27" s="49">
        <v>10</v>
      </c>
      <c r="E27" s="21">
        <v>3101313</v>
      </c>
      <c r="F27" s="22" t="s">
        <v>1773</v>
      </c>
      <c r="G27" s="23">
        <v>477480.95</v>
      </c>
      <c r="H27" s="24">
        <v>305587.8</v>
      </c>
      <c r="I27" s="24">
        <v>95496.19</v>
      </c>
      <c r="J27" s="24">
        <v>28648.86</v>
      </c>
      <c r="K27" s="24">
        <v>47748.1</v>
      </c>
      <c r="L27" s="24">
        <v>0</v>
      </c>
      <c r="M27" s="31">
        <f t="shared" si="0"/>
        <v>477480.94999999995</v>
      </c>
      <c r="N27" s="31">
        <f t="shared" si="1"/>
        <v>0</v>
      </c>
      <c r="O27" s="50">
        <v>0</v>
      </c>
    </row>
    <row r="28" spans="1:15" ht="21" x14ac:dyDescent="0.25">
      <c r="A28" s="48" t="s">
        <v>1</v>
      </c>
      <c r="B28" s="19" t="s">
        <v>1765</v>
      </c>
      <c r="C28" s="93" t="s">
        <v>1766</v>
      </c>
      <c r="D28" s="49">
        <v>10</v>
      </c>
      <c r="E28" s="21">
        <v>3101314</v>
      </c>
      <c r="F28" s="22" t="s">
        <v>1774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31">
        <f t="shared" si="0"/>
        <v>0</v>
      </c>
      <c r="N28" s="31">
        <f t="shared" si="1"/>
        <v>0</v>
      </c>
      <c r="O28" s="50">
        <v>0</v>
      </c>
    </row>
    <row r="29" spans="1:15" ht="21" x14ac:dyDescent="0.25">
      <c r="A29" s="48" t="s">
        <v>1</v>
      </c>
      <c r="B29" s="19" t="s">
        <v>1765</v>
      </c>
      <c r="C29" s="93" t="s">
        <v>1766</v>
      </c>
      <c r="D29" s="49">
        <v>10</v>
      </c>
      <c r="E29" s="21">
        <v>3101315</v>
      </c>
      <c r="F29" s="22" t="s">
        <v>1775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31">
        <f t="shared" si="0"/>
        <v>0</v>
      </c>
      <c r="N29" s="31">
        <f t="shared" si="1"/>
        <v>0</v>
      </c>
      <c r="O29" s="50">
        <v>0</v>
      </c>
    </row>
    <row r="30" spans="1:15" ht="21" x14ac:dyDescent="0.25">
      <c r="A30" s="48" t="s">
        <v>1</v>
      </c>
      <c r="B30" s="19" t="s">
        <v>1765</v>
      </c>
      <c r="C30" s="93" t="s">
        <v>1766</v>
      </c>
      <c r="D30" s="49">
        <v>10</v>
      </c>
      <c r="E30" s="21">
        <v>3101316</v>
      </c>
      <c r="F30" s="22" t="s">
        <v>1776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31">
        <f t="shared" si="0"/>
        <v>0</v>
      </c>
      <c r="N30" s="31">
        <f t="shared" si="1"/>
        <v>0</v>
      </c>
      <c r="O30" s="50">
        <v>0</v>
      </c>
    </row>
    <row r="31" spans="1:15" x14ac:dyDescent="0.25">
      <c r="A31" s="48" t="s">
        <v>1</v>
      </c>
      <c r="B31" s="19" t="s">
        <v>1765</v>
      </c>
      <c r="C31" s="93" t="s">
        <v>1766</v>
      </c>
      <c r="D31" s="49">
        <v>10</v>
      </c>
      <c r="E31" s="21">
        <v>3101322</v>
      </c>
      <c r="F31" s="22" t="s">
        <v>1777</v>
      </c>
      <c r="G31" s="23">
        <v>0</v>
      </c>
      <c r="H31" s="24">
        <v>0</v>
      </c>
      <c r="I31" s="24">
        <v>0</v>
      </c>
      <c r="J31" s="24">
        <v>0</v>
      </c>
      <c r="K31" s="24">
        <v>0</v>
      </c>
      <c r="L31" s="24">
        <v>0</v>
      </c>
      <c r="M31" s="31">
        <f t="shared" si="0"/>
        <v>0</v>
      </c>
      <c r="N31" s="31">
        <f t="shared" si="1"/>
        <v>0</v>
      </c>
      <c r="O31" s="50">
        <v>0</v>
      </c>
    </row>
    <row r="32" spans="1:15" x14ac:dyDescent="0.25">
      <c r="A32" s="48" t="s">
        <v>1</v>
      </c>
      <c r="B32" s="19" t="s">
        <v>1765</v>
      </c>
      <c r="C32" s="93" t="s">
        <v>1766</v>
      </c>
      <c r="D32" s="49">
        <v>10</v>
      </c>
      <c r="E32" s="21">
        <v>3101323</v>
      </c>
      <c r="F32" s="22" t="s">
        <v>1778</v>
      </c>
      <c r="G32" s="23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31">
        <f t="shared" si="0"/>
        <v>0</v>
      </c>
      <c r="N32" s="31">
        <f t="shared" si="1"/>
        <v>0</v>
      </c>
      <c r="O32" s="50">
        <v>0</v>
      </c>
    </row>
    <row r="33" spans="1:15" ht="21" x14ac:dyDescent="0.25">
      <c r="A33" s="48" t="s">
        <v>1</v>
      </c>
      <c r="B33" s="19" t="s">
        <v>1765</v>
      </c>
      <c r="C33" s="93" t="s">
        <v>1766</v>
      </c>
      <c r="D33" s="49">
        <v>10</v>
      </c>
      <c r="E33" s="21">
        <v>3101324</v>
      </c>
      <c r="F33" s="22" t="s">
        <v>1779</v>
      </c>
      <c r="G33" s="23">
        <v>0</v>
      </c>
      <c r="H33" s="24">
        <v>0</v>
      </c>
      <c r="I33" s="24">
        <v>0</v>
      </c>
      <c r="J33" s="24">
        <v>0</v>
      </c>
      <c r="K33" s="24">
        <v>0</v>
      </c>
      <c r="L33" s="24">
        <v>0</v>
      </c>
      <c r="M33" s="31">
        <f t="shared" si="0"/>
        <v>0</v>
      </c>
      <c r="N33" s="31">
        <f t="shared" si="1"/>
        <v>0</v>
      </c>
      <c r="O33" s="50">
        <v>0</v>
      </c>
    </row>
    <row r="34" spans="1:15" x14ac:dyDescent="0.25">
      <c r="A34" s="51" t="s">
        <v>1</v>
      </c>
      <c r="B34" s="27">
        <v>0</v>
      </c>
      <c r="C34" s="114">
        <v>0</v>
      </c>
      <c r="D34" s="28" t="s">
        <v>391</v>
      </c>
      <c r="E34" s="29" t="s">
        <v>733</v>
      </c>
      <c r="F34" s="30" t="s">
        <v>1780</v>
      </c>
      <c r="G34" s="31">
        <f t="shared" ref="G34:L34" si="2">G8+G9+G10+G11+G12+G13+G14+G15+G16+G17+G18+G19+G20+G21+G22+G23+G24+G25+G26+G27+G28+G29+G30+G31+G32+G33</f>
        <v>8959444.8699999992</v>
      </c>
      <c r="H34" s="31">
        <f t="shared" si="2"/>
        <v>5734043.6299999999</v>
      </c>
      <c r="I34" s="31">
        <f t="shared" si="2"/>
        <v>1791889.95</v>
      </c>
      <c r="J34" s="31">
        <f t="shared" si="2"/>
        <v>537566.79999999993</v>
      </c>
      <c r="K34" s="31">
        <f t="shared" si="2"/>
        <v>895944.49</v>
      </c>
      <c r="L34" s="31">
        <f t="shared" si="2"/>
        <v>0</v>
      </c>
      <c r="M34" s="31">
        <f t="shared" si="0"/>
        <v>8959444.8699999992</v>
      </c>
      <c r="N34" s="31">
        <f t="shared" si="1"/>
        <v>0</v>
      </c>
      <c r="O34" s="31">
        <f>O8+O9+O10+O11+O12+O13+O14+O15+O16+O17+O18+O19+O20+O21+O22+O23+O24+O25+O26+O27+O28+O29+O30+O31+O32+O33</f>
        <v>0</v>
      </c>
    </row>
    <row r="35" spans="1:15" x14ac:dyDescent="0.25">
      <c r="A35" s="45" t="s">
        <v>1</v>
      </c>
      <c r="B35" s="44" t="s">
        <v>1781</v>
      </c>
      <c r="C35" s="94" t="s">
        <v>1782</v>
      </c>
      <c r="D35" s="46">
        <v>11</v>
      </c>
      <c r="E35" s="45" t="s">
        <v>1</v>
      </c>
      <c r="F35" s="95" t="s">
        <v>1</v>
      </c>
      <c r="G35" s="47" t="s">
        <v>1</v>
      </c>
      <c r="H35" s="47" t="s">
        <v>1</v>
      </c>
      <c r="I35" s="47" t="s">
        <v>1</v>
      </c>
      <c r="J35" s="47" t="s">
        <v>1</v>
      </c>
      <c r="K35" s="47" t="s">
        <v>1</v>
      </c>
      <c r="L35" s="47" t="s">
        <v>1</v>
      </c>
      <c r="M35" s="47" t="s">
        <v>1</v>
      </c>
      <c r="N35" s="47" t="s">
        <v>1</v>
      </c>
      <c r="O35" s="47" t="s">
        <v>1</v>
      </c>
    </row>
    <row r="36" spans="1:15" x14ac:dyDescent="0.25">
      <c r="A36" s="48" t="s">
        <v>1</v>
      </c>
      <c r="B36" s="19" t="s">
        <v>1783</v>
      </c>
      <c r="C36" s="93" t="s">
        <v>1784</v>
      </c>
      <c r="D36" s="49">
        <v>11</v>
      </c>
      <c r="E36" s="21">
        <v>3250430</v>
      </c>
      <c r="F36" s="22" t="s">
        <v>1785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31">
        <f t="shared" ref="M36:M58" si="3">H36+I36+J36+K36+L36</f>
        <v>0</v>
      </c>
      <c r="N36" s="31">
        <f t="shared" ref="N36:N58" si="4">G36-M36</f>
        <v>0</v>
      </c>
      <c r="O36" s="50">
        <v>0</v>
      </c>
    </row>
    <row r="37" spans="1:15" x14ac:dyDescent="0.25">
      <c r="A37" s="48" t="s">
        <v>1</v>
      </c>
      <c r="B37" s="19" t="s">
        <v>1786</v>
      </c>
      <c r="C37" s="93" t="s">
        <v>1787</v>
      </c>
      <c r="D37" s="49">
        <v>11</v>
      </c>
      <c r="E37" s="21">
        <v>3250431</v>
      </c>
      <c r="F37" s="22" t="s">
        <v>1788</v>
      </c>
      <c r="G37" s="23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31">
        <f t="shared" si="3"/>
        <v>0</v>
      </c>
      <c r="N37" s="31">
        <f t="shared" si="4"/>
        <v>0</v>
      </c>
      <c r="O37" s="50">
        <v>0</v>
      </c>
    </row>
    <row r="38" spans="1:15" ht="21" x14ac:dyDescent="0.25">
      <c r="A38" s="48" t="s">
        <v>10</v>
      </c>
      <c r="B38" s="19" t="s">
        <v>1789</v>
      </c>
      <c r="C38" s="93" t="s">
        <v>1790</v>
      </c>
      <c r="D38" s="49">
        <v>11</v>
      </c>
      <c r="E38" s="21">
        <v>3250501</v>
      </c>
      <c r="F38" s="22" t="s">
        <v>521</v>
      </c>
      <c r="G38" s="23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31">
        <f t="shared" si="3"/>
        <v>0</v>
      </c>
      <c r="N38" s="31">
        <f t="shared" si="4"/>
        <v>0</v>
      </c>
      <c r="O38" s="50">
        <v>0</v>
      </c>
    </row>
    <row r="39" spans="1:15" ht="21" x14ac:dyDescent="0.25">
      <c r="A39" s="48" t="s">
        <v>10</v>
      </c>
      <c r="B39" s="19" t="s">
        <v>1789</v>
      </c>
      <c r="C39" s="93" t="s">
        <v>1790</v>
      </c>
      <c r="D39" s="49">
        <v>11</v>
      </c>
      <c r="E39" s="21">
        <v>3250502</v>
      </c>
      <c r="F39" s="22" t="s">
        <v>519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31">
        <f t="shared" si="3"/>
        <v>0</v>
      </c>
      <c r="N39" s="31">
        <f t="shared" si="4"/>
        <v>0</v>
      </c>
      <c r="O39" s="50">
        <v>0</v>
      </c>
    </row>
    <row r="40" spans="1:15" ht="21" x14ac:dyDescent="0.25">
      <c r="A40" s="48" t="s">
        <v>10</v>
      </c>
      <c r="B40" s="19" t="s">
        <v>1789</v>
      </c>
      <c r="C40" s="93" t="s">
        <v>1790</v>
      </c>
      <c r="D40" s="49">
        <v>11</v>
      </c>
      <c r="E40" s="21">
        <v>3250503</v>
      </c>
      <c r="F40" s="22" t="s">
        <v>518</v>
      </c>
      <c r="G40" s="23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31">
        <f t="shared" si="3"/>
        <v>0</v>
      </c>
      <c r="N40" s="31">
        <f t="shared" si="4"/>
        <v>0</v>
      </c>
      <c r="O40" s="50">
        <v>0</v>
      </c>
    </row>
    <row r="41" spans="1:15" ht="21" x14ac:dyDescent="0.25">
      <c r="A41" s="48" t="s">
        <v>10</v>
      </c>
      <c r="B41" s="19" t="s">
        <v>1789</v>
      </c>
      <c r="C41" s="93" t="s">
        <v>1790</v>
      </c>
      <c r="D41" s="49">
        <v>11</v>
      </c>
      <c r="E41" s="21">
        <v>3250504</v>
      </c>
      <c r="F41" s="22" t="s">
        <v>517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31">
        <f t="shared" si="3"/>
        <v>0</v>
      </c>
      <c r="N41" s="31">
        <f t="shared" si="4"/>
        <v>0</v>
      </c>
      <c r="O41" s="50">
        <v>0</v>
      </c>
    </row>
    <row r="42" spans="1:15" ht="21" x14ac:dyDescent="0.25">
      <c r="A42" s="48" t="s">
        <v>10</v>
      </c>
      <c r="B42" s="19" t="s">
        <v>1789</v>
      </c>
      <c r="C42" s="93" t="s">
        <v>1790</v>
      </c>
      <c r="D42" s="49">
        <v>11</v>
      </c>
      <c r="E42" s="21">
        <v>3250505</v>
      </c>
      <c r="F42" s="22" t="s">
        <v>522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31">
        <f t="shared" si="3"/>
        <v>0</v>
      </c>
      <c r="N42" s="31">
        <f t="shared" si="4"/>
        <v>0</v>
      </c>
      <c r="O42" s="50">
        <v>0</v>
      </c>
    </row>
    <row r="43" spans="1:15" ht="21" x14ac:dyDescent="0.25">
      <c r="A43" s="48" t="s">
        <v>10</v>
      </c>
      <c r="B43" s="19" t="s">
        <v>1791</v>
      </c>
      <c r="C43" s="93" t="s">
        <v>1792</v>
      </c>
      <c r="D43" s="49">
        <v>11</v>
      </c>
      <c r="E43" s="21">
        <v>3250432</v>
      </c>
      <c r="F43" s="22" t="s">
        <v>1793</v>
      </c>
      <c r="G43" s="23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31">
        <f t="shared" si="3"/>
        <v>0</v>
      </c>
      <c r="N43" s="31">
        <f t="shared" si="4"/>
        <v>0</v>
      </c>
      <c r="O43" s="50">
        <v>0</v>
      </c>
    </row>
    <row r="44" spans="1:15" ht="21" x14ac:dyDescent="0.25">
      <c r="A44" s="48" t="s">
        <v>1</v>
      </c>
      <c r="B44" s="19" t="s">
        <v>1794</v>
      </c>
      <c r="C44" s="93" t="s">
        <v>1795</v>
      </c>
      <c r="D44" s="49">
        <v>11</v>
      </c>
      <c r="E44" s="21">
        <v>3250506</v>
      </c>
      <c r="F44" s="22" t="s">
        <v>528</v>
      </c>
      <c r="G44" s="23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31">
        <f t="shared" si="3"/>
        <v>0</v>
      </c>
      <c r="N44" s="31">
        <f t="shared" si="4"/>
        <v>0</v>
      </c>
      <c r="O44" s="50">
        <v>0</v>
      </c>
    </row>
    <row r="45" spans="1:15" ht="21" x14ac:dyDescent="0.25">
      <c r="A45" s="48" t="s">
        <v>1</v>
      </c>
      <c r="B45" s="19" t="s">
        <v>1794</v>
      </c>
      <c r="C45" s="93" t="s">
        <v>1795</v>
      </c>
      <c r="D45" s="49">
        <v>11</v>
      </c>
      <c r="E45" s="21">
        <v>3250507</v>
      </c>
      <c r="F45" s="22" t="s">
        <v>1796</v>
      </c>
      <c r="G45" s="23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31">
        <f t="shared" si="3"/>
        <v>0</v>
      </c>
      <c r="N45" s="31">
        <f t="shared" si="4"/>
        <v>0</v>
      </c>
      <c r="O45" s="50">
        <v>0</v>
      </c>
    </row>
    <row r="46" spans="1:15" ht="21" x14ac:dyDescent="0.25">
      <c r="A46" s="48" t="s">
        <v>1</v>
      </c>
      <c r="B46" s="19" t="s">
        <v>1794</v>
      </c>
      <c r="C46" s="93" t="s">
        <v>1795</v>
      </c>
      <c r="D46" s="49">
        <v>11</v>
      </c>
      <c r="E46" s="21">
        <v>3250508</v>
      </c>
      <c r="F46" s="22" t="s">
        <v>527</v>
      </c>
      <c r="G46" s="23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31">
        <f t="shared" si="3"/>
        <v>0</v>
      </c>
      <c r="N46" s="31">
        <f t="shared" si="4"/>
        <v>0</v>
      </c>
      <c r="O46" s="50">
        <v>0</v>
      </c>
    </row>
    <row r="47" spans="1:15" ht="21" x14ac:dyDescent="0.25">
      <c r="A47" s="48" t="s">
        <v>1</v>
      </c>
      <c r="B47" s="19" t="s">
        <v>1794</v>
      </c>
      <c r="C47" s="93" t="s">
        <v>1795</v>
      </c>
      <c r="D47" s="49">
        <v>11</v>
      </c>
      <c r="E47" s="21">
        <v>3250509</v>
      </c>
      <c r="F47" s="22" t="s">
        <v>1797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31">
        <f t="shared" si="3"/>
        <v>0</v>
      </c>
      <c r="N47" s="31">
        <f t="shared" si="4"/>
        <v>0</v>
      </c>
      <c r="O47" s="50">
        <v>0</v>
      </c>
    </row>
    <row r="48" spans="1:15" ht="21" x14ac:dyDescent="0.25">
      <c r="A48" s="48" t="s">
        <v>1</v>
      </c>
      <c r="B48" s="19" t="s">
        <v>1794</v>
      </c>
      <c r="C48" s="93" t="s">
        <v>1795</v>
      </c>
      <c r="D48" s="49">
        <v>11</v>
      </c>
      <c r="E48" s="21">
        <v>3250510</v>
      </c>
      <c r="F48" s="22" t="s">
        <v>526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31">
        <f t="shared" si="3"/>
        <v>0</v>
      </c>
      <c r="N48" s="31">
        <f t="shared" si="4"/>
        <v>0</v>
      </c>
      <c r="O48" s="50">
        <v>0</v>
      </c>
    </row>
    <row r="49" spans="1:15" ht="21" x14ac:dyDescent="0.25">
      <c r="A49" s="48" t="s">
        <v>1</v>
      </c>
      <c r="B49" s="19" t="s">
        <v>1794</v>
      </c>
      <c r="C49" s="93" t="s">
        <v>1795</v>
      </c>
      <c r="D49" s="49">
        <v>11</v>
      </c>
      <c r="E49" s="21">
        <v>3250511</v>
      </c>
      <c r="F49" s="22" t="s">
        <v>1798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31">
        <f t="shared" si="3"/>
        <v>0</v>
      </c>
      <c r="N49" s="31">
        <f t="shared" si="4"/>
        <v>0</v>
      </c>
      <c r="O49" s="50">
        <v>0</v>
      </c>
    </row>
    <row r="50" spans="1:15" ht="21" x14ac:dyDescent="0.25">
      <c r="A50" s="48" t="s">
        <v>1</v>
      </c>
      <c r="B50" s="19" t="s">
        <v>1799</v>
      </c>
      <c r="C50" s="93" t="s">
        <v>1800</v>
      </c>
      <c r="D50" s="49">
        <v>11</v>
      </c>
      <c r="E50" s="21">
        <v>3250434</v>
      </c>
      <c r="F50" s="22" t="s">
        <v>1801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31">
        <f t="shared" si="3"/>
        <v>0</v>
      </c>
      <c r="N50" s="31">
        <f t="shared" si="4"/>
        <v>0</v>
      </c>
      <c r="O50" s="50">
        <v>0</v>
      </c>
    </row>
    <row r="51" spans="1:15" ht="21" x14ac:dyDescent="0.25">
      <c r="A51" s="48" t="s">
        <v>1</v>
      </c>
      <c r="B51" s="19" t="s">
        <v>1802</v>
      </c>
      <c r="C51" s="93" t="s">
        <v>1803</v>
      </c>
      <c r="D51" s="49">
        <v>11</v>
      </c>
      <c r="E51" s="21">
        <v>3250429</v>
      </c>
      <c r="F51" s="22" t="s">
        <v>1804</v>
      </c>
      <c r="G51" s="23">
        <v>0</v>
      </c>
      <c r="H51" s="24">
        <v>0</v>
      </c>
      <c r="I51" s="24">
        <v>0</v>
      </c>
      <c r="J51" s="24">
        <v>0</v>
      </c>
      <c r="K51" s="24">
        <v>0</v>
      </c>
      <c r="L51" s="24">
        <v>0</v>
      </c>
      <c r="M51" s="31">
        <f t="shared" si="3"/>
        <v>0</v>
      </c>
      <c r="N51" s="31">
        <f t="shared" si="4"/>
        <v>0</v>
      </c>
      <c r="O51" s="50">
        <v>0</v>
      </c>
    </row>
    <row r="52" spans="1:15" ht="21" x14ac:dyDescent="0.25">
      <c r="A52" s="48" t="s">
        <v>10</v>
      </c>
      <c r="B52" s="19" t="s">
        <v>1805</v>
      </c>
      <c r="C52" s="93" t="s">
        <v>1806</v>
      </c>
      <c r="D52" s="49">
        <v>11</v>
      </c>
      <c r="E52" s="21">
        <v>3250441</v>
      </c>
      <c r="F52" s="22" t="s">
        <v>1807</v>
      </c>
      <c r="G52" s="23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31">
        <f t="shared" si="3"/>
        <v>0</v>
      </c>
      <c r="N52" s="31">
        <f t="shared" si="4"/>
        <v>0</v>
      </c>
      <c r="O52" s="50">
        <v>0</v>
      </c>
    </row>
    <row r="53" spans="1:15" ht="21" x14ac:dyDescent="0.25">
      <c r="A53" s="48" t="s">
        <v>1</v>
      </c>
      <c r="B53" s="19" t="s">
        <v>1808</v>
      </c>
      <c r="C53" s="93" t="s">
        <v>1809</v>
      </c>
      <c r="D53" s="49">
        <v>11</v>
      </c>
      <c r="E53" s="21">
        <v>3250439</v>
      </c>
      <c r="F53" s="22" t="s">
        <v>1810</v>
      </c>
      <c r="G53" s="23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31">
        <f t="shared" si="3"/>
        <v>0</v>
      </c>
      <c r="N53" s="31">
        <f t="shared" si="4"/>
        <v>0</v>
      </c>
      <c r="O53" s="50">
        <v>0</v>
      </c>
    </row>
    <row r="54" spans="1:15" ht="21" x14ac:dyDescent="0.25">
      <c r="A54" s="48" t="s">
        <v>1</v>
      </c>
      <c r="B54" s="19" t="s">
        <v>1811</v>
      </c>
      <c r="C54" s="93" t="s">
        <v>1812</v>
      </c>
      <c r="D54" s="49">
        <v>11</v>
      </c>
      <c r="E54" s="21">
        <v>3250419</v>
      </c>
      <c r="F54" s="22" t="s">
        <v>1813</v>
      </c>
      <c r="G54" s="23">
        <v>86305.32</v>
      </c>
      <c r="H54" s="24">
        <v>78537.84</v>
      </c>
      <c r="I54" s="24">
        <v>7767.48</v>
      </c>
      <c r="J54" s="24">
        <v>0</v>
      </c>
      <c r="K54" s="24">
        <v>0</v>
      </c>
      <c r="L54" s="24">
        <v>0</v>
      </c>
      <c r="M54" s="31">
        <f t="shared" si="3"/>
        <v>86305.319999999992</v>
      </c>
      <c r="N54" s="31">
        <f t="shared" si="4"/>
        <v>0</v>
      </c>
      <c r="O54" s="50">
        <v>0</v>
      </c>
    </row>
    <row r="55" spans="1:15" x14ac:dyDescent="0.25">
      <c r="A55" s="48" t="s">
        <v>1</v>
      </c>
      <c r="B55" s="19" t="s">
        <v>1811</v>
      </c>
      <c r="C55" s="93" t="s">
        <v>1812</v>
      </c>
      <c r="D55" s="49">
        <v>11</v>
      </c>
      <c r="E55" s="21">
        <v>3250420</v>
      </c>
      <c r="F55" s="22" t="s">
        <v>1814</v>
      </c>
      <c r="G55" s="23">
        <v>200349.04</v>
      </c>
      <c r="H55" s="24">
        <v>14024.43</v>
      </c>
      <c r="I55" s="24">
        <v>34059.339999999997</v>
      </c>
      <c r="J55" s="24">
        <v>6010.47</v>
      </c>
      <c r="K55" s="24">
        <v>146254.79999999999</v>
      </c>
      <c r="L55" s="24">
        <v>0</v>
      </c>
      <c r="M55" s="31">
        <f t="shared" si="3"/>
        <v>200349.03999999998</v>
      </c>
      <c r="N55" s="31">
        <f t="shared" si="4"/>
        <v>0</v>
      </c>
      <c r="O55" s="50">
        <v>0</v>
      </c>
    </row>
    <row r="56" spans="1:15" x14ac:dyDescent="0.25">
      <c r="A56" s="48" t="s">
        <v>1</v>
      </c>
      <c r="B56" s="19" t="s">
        <v>1815</v>
      </c>
      <c r="C56" s="93" t="s">
        <v>1816</v>
      </c>
      <c r="D56" s="49">
        <v>11</v>
      </c>
      <c r="E56" s="21">
        <v>3250418</v>
      </c>
      <c r="F56" s="22" t="s">
        <v>1817</v>
      </c>
      <c r="G56" s="23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31">
        <f t="shared" si="3"/>
        <v>0</v>
      </c>
      <c r="N56" s="31">
        <f t="shared" si="4"/>
        <v>0</v>
      </c>
      <c r="O56" s="50">
        <v>0</v>
      </c>
    </row>
    <row r="57" spans="1:15" x14ac:dyDescent="0.25">
      <c r="A57" s="48" t="s">
        <v>1</v>
      </c>
      <c r="B57" s="19" t="s">
        <v>1815</v>
      </c>
      <c r="C57" s="93" t="s">
        <v>1816</v>
      </c>
      <c r="D57" s="49">
        <v>11</v>
      </c>
      <c r="E57" s="21">
        <v>3250440</v>
      </c>
      <c r="F57" s="22" t="s">
        <v>1818</v>
      </c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31">
        <f t="shared" si="3"/>
        <v>0</v>
      </c>
      <c r="N57" s="31">
        <f t="shared" si="4"/>
        <v>0</v>
      </c>
      <c r="O57" s="50">
        <v>0</v>
      </c>
    </row>
    <row r="58" spans="1:15" x14ac:dyDescent="0.25">
      <c r="A58" s="51" t="s">
        <v>1</v>
      </c>
      <c r="B58" s="8">
        <v>0</v>
      </c>
      <c r="C58" s="115">
        <v>0</v>
      </c>
      <c r="D58" s="28" t="s">
        <v>391</v>
      </c>
      <c r="E58" s="29" t="s">
        <v>733</v>
      </c>
      <c r="F58" s="30" t="s">
        <v>1819</v>
      </c>
      <c r="G58" s="31">
        <f>SUM(G36:G57)</f>
        <v>286654.36</v>
      </c>
      <c r="H58" s="31">
        <f t="shared" ref="H58:M58" si="5">SUM(H36:H57)</f>
        <v>92562.26999999999</v>
      </c>
      <c r="I58" s="31">
        <f t="shared" si="5"/>
        <v>41826.819999999992</v>
      </c>
      <c r="J58" s="31">
        <f t="shared" si="5"/>
        <v>6010.47</v>
      </c>
      <c r="K58" s="31">
        <f t="shared" si="5"/>
        <v>146254.79999999999</v>
      </c>
      <c r="L58" s="31">
        <f t="shared" si="5"/>
        <v>0</v>
      </c>
      <c r="M58" s="31">
        <f t="shared" si="5"/>
        <v>286654.36</v>
      </c>
      <c r="N58" s="31">
        <f>SUM(N36:N57)</f>
        <v>0</v>
      </c>
      <c r="O58" s="31">
        <f t="shared" ref="O58" si="6">SUM(O36:O57)</f>
        <v>0</v>
      </c>
    </row>
    <row r="59" spans="1:15" x14ac:dyDescent="0.25">
      <c r="A59" s="45" t="s">
        <v>1</v>
      </c>
      <c r="B59" s="44" t="s">
        <v>1820</v>
      </c>
      <c r="C59" s="94" t="s">
        <v>1821</v>
      </c>
      <c r="D59" s="52">
        <v>12</v>
      </c>
      <c r="E59" s="53" t="s">
        <v>1</v>
      </c>
      <c r="F59" s="121" t="s">
        <v>1</v>
      </c>
      <c r="G59" s="47" t="s">
        <v>1</v>
      </c>
      <c r="H59" s="47" t="s">
        <v>1</v>
      </c>
      <c r="I59" s="47" t="s">
        <v>1</v>
      </c>
      <c r="J59" s="47" t="s">
        <v>1</v>
      </c>
      <c r="K59" s="47" t="s">
        <v>1</v>
      </c>
      <c r="L59" s="47" t="s">
        <v>1</v>
      </c>
      <c r="M59" s="47" t="s">
        <v>1</v>
      </c>
      <c r="N59" s="47" t="s">
        <v>1</v>
      </c>
      <c r="O59" s="47" t="s">
        <v>1</v>
      </c>
    </row>
    <row r="60" spans="1:15" x14ac:dyDescent="0.25">
      <c r="A60" s="48" t="s">
        <v>1</v>
      </c>
      <c r="B60" s="19" t="s">
        <v>1822</v>
      </c>
      <c r="C60" s="93" t="s">
        <v>1823</v>
      </c>
      <c r="D60" s="54">
        <v>12</v>
      </c>
      <c r="E60" s="48">
        <v>3101018</v>
      </c>
      <c r="F60" s="22" t="s">
        <v>1824</v>
      </c>
      <c r="G60" s="55">
        <v>541321.31999999995</v>
      </c>
      <c r="H60" s="56">
        <v>335619.22</v>
      </c>
      <c r="I60" s="56">
        <v>48718.92</v>
      </c>
      <c r="J60" s="56">
        <v>0</v>
      </c>
      <c r="K60" s="56">
        <v>156983.18</v>
      </c>
      <c r="L60" s="56">
        <v>0</v>
      </c>
      <c r="M60" s="9">
        <f t="shared" ref="M60:M78" si="7">H60+I60+J60+K60+L60</f>
        <v>541321.31999999995</v>
      </c>
      <c r="N60" s="9">
        <f t="shared" ref="N60:N78" si="8">G60-M60</f>
        <v>0</v>
      </c>
      <c r="O60" s="57">
        <v>0</v>
      </c>
    </row>
    <row r="61" spans="1:15" x14ac:dyDescent="0.25">
      <c r="A61" s="48" t="s">
        <v>1</v>
      </c>
      <c r="B61" s="19" t="s">
        <v>1822</v>
      </c>
      <c r="C61" s="93" t="s">
        <v>1823</v>
      </c>
      <c r="D61" s="54">
        <v>12</v>
      </c>
      <c r="E61" s="48">
        <v>3300103</v>
      </c>
      <c r="F61" s="22" t="s">
        <v>1825</v>
      </c>
      <c r="G61" s="55">
        <v>0</v>
      </c>
      <c r="H61" s="56">
        <v>0</v>
      </c>
      <c r="I61" s="56">
        <v>0</v>
      </c>
      <c r="J61" s="56">
        <v>0</v>
      </c>
      <c r="K61" s="56">
        <v>0</v>
      </c>
      <c r="L61" s="56">
        <v>0</v>
      </c>
      <c r="M61" s="9">
        <f t="shared" si="7"/>
        <v>0</v>
      </c>
      <c r="N61" s="9">
        <f t="shared" si="8"/>
        <v>0</v>
      </c>
      <c r="O61" s="57">
        <v>0</v>
      </c>
    </row>
    <row r="62" spans="1:15" x14ac:dyDescent="0.25">
      <c r="A62" s="48" t="s">
        <v>1</v>
      </c>
      <c r="B62" s="19" t="s">
        <v>1826</v>
      </c>
      <c r="C62" s="93" t="s">
        <v>1827</v>
      </c>
      <c r="D62" s="54">
        <v>12</v>
      </c>
      <c r="E62" s="48">
        <v>3250401</v>
      </c>
      <c r="F62" s="22" t="s">
        <v>1828</v>
      </c>
      <c r="G62" s="55">
        <v>0</v>
      </c>
      <c r="H62" s="56">
        <v>0</v>
      </c>
      <c r="I62" s="56">
        <v>0</v>
      </c>
      <c r="J62" s="56">
        <v>0</v>
      </c>
      <c r="K62" s="56">
        <v>0</v>
      </c>
      <c r="L62" s="56">
        <v>0</v>
      </c>
      <c r="M62" s="9">
        <f t="shared" si="7"/>
        <v>0</v>
      </c>
      <c r="N62" s="9">
        <f t="shared" si="8"/>
        <v>0</v>
      </c>
      <c r="O62" s="57">
        <v>0</v>
      </c>
    </row>
    <row r="63" spans="1:15" ht="21" x14ac:dyDescent="0.25">
      <c r="A63" s="48" t="s">
        <v>1</v>
      </c>
      <c r="B63" s="19" t="s">
        <v>1829</v>
      </c>
      <c r="C63" s="93" t="s">
        <v>1830</v>
      </c>
      <c r="D63" s="54">
        <v>12</v>
      </c>
      <c r="E63" s="48">
        <v>3101001</v>
      </c>
      <c r="F63" s="22" t="s">
        <v>1831</v>
      </c>
      <c r="G63" s="55">
        <v>218673.3</v>
      </c>
      <c r="H63" s="56">
        <v>0</v>
      </c>
      <c r="I63" s="56">
        <v>0</v>
      </c>
      <c r="J63" s="56">
        <v>0</v>
      </c>
      <c r="K63" s="56">
        <v>218673.3</v>
      </c>
      <c r="L63" s="56">
        <v>0</v>
      </c>
      <c r="M63" s="9">
        <f t="shared" si="7"/>
        <v>218673.3</v>
      </c>
      <c r="N63" s="9">
        <f t="shared" si="8"/>
        <v>0</v>
      </c>
      <c r="O63" s="57">
        <v>0</v>
      </c>
    </row>
    <row r="64" spans="1:15" ht="21" x14ac:dyDescent="0.25">
      <c r="A64" s="48" t="s">
        <v>1</v>
      </c>
      <c r="B64" s="19" t="s">
        <v>1829</v>
      </c>
      <c r="C64" s="93" t="s">
        <v>1830</v>
      </c>
      <c r="D64" s="54">
        <v>12</v>
      </c>
      <c r="E64" s="48">
        <v>3101002</v>
      </c>
      <c r="F64" s="22" t="s">
        <v>1832</v>
      </c>
      <c r="G64" s="55">
        <v>151046.82</v>
      </c>
      <c r="H64" s="56">
        <v>0</v>
      </c>
      <c r="I64" s="56">
        <v>0</v>
      </c>
      <c r="J64" s="56">
        <v>0</v>
      </c>
      <c r="K64" s="56">
        <v>151046.82</v>
      </c>
      <c r="L64" s="56">
        <v>0</v>
      </c>
      <c r="M64" s="9">
        <f t="shared" si="7"/>
        <v>151046.82</v>
      </c>
      <c r="N64" s="9">
        <f t="shared" si="8"/>
        <v>0</v>
      </c>
      <c r="O64" s="57">
        <v>0</v>
      </c>
    </row>
    <row r="65" spans="1:15" ht="21" x14ac:dyDescent="0.25">
      <c r="A65" s="48" t="s">
        <v>1</v>
      </c>
      <c r="B65" s="19" t="s">
        <v>1829</v>
      </c>
      <c r="C65" s="93" t="s">
        <v>1830</v>
      </c>
      <c r="D65" s="54">
        <v>12</v>
      </c>
      <c r="E65" s="48">
        <v>3101003</v>
      </c>
      <c r="F65" s="22" t="s">
        <v>1833</v>
      </c>
      <c r="G65" s="55">
        <v>212175.11</v>
      </c>
      <c r="H65" s="56">
        <v>0</v>
      </c>
      <c r="I65" s="56">
        <v>0</v>
      </c>
      <c r="J65" s="56">
        <v>0</v>
      </c>
      <c r="K65" s="56">
        <v>212175.11</v>
      </c>
      <c r="L65" s="56">
        <v>0</v>
      </c>
      <c r="M65" s="9">
        <f t="shared" si="7"/>
        <v>212175.11</v>
      </c>
      <c r="N65" s="9">
        <f t="shared" si="8"/>
        <v>0</v>
      </c>
      <c r="O65" s="57">
        <v>0</v>
      </c>
    </row>
    <row r="66" spans="1:15" ht="21" x14ac:dyDescent="0.25">
      <c r="A66" s="48" t="s">
        <v>1</v>
      </c>
      <c r="B66" s="19" t="s">
        <v>1829</v>
      </c>
      <c r="C66" s="93" t="s">
        <v>1830</v>
      </c>
      <c r="D66" s="54">
        <v>12</v>
      </c>
      <c r="E66" s="48">
        <v>3101004</v>
      </c>
      <c r="F66" s="22" t="s">
        <v>1834</v>
      </c>
      <c r="G66" s="55">
        <v>0</v>
      </c>
      <c r="H66" s="56">
        <v>0</v>
      </c>
      <c r="I66" s="56">
        <v>0</v>
      </c>
      <c r="J66" s="56">
        <v>0</v>
      </c>
      <c r="K66" s="56">
        <v>0</v>
      </c>
      <c r="L66" s="56">
        <v>0</v>
      </c>
      <c r="M66" s="9">
        <f t="shared" si="7"/>
        <v>0</v>
      </c>
      <c r="N66" s="9">
        <f t="shared" si="8"/>
        <v>0</v>
      </c>
      <c r="O66" s="57">
        <v>0</v>
      </c>
    </row>
    <row r="67" spans="1:15" ht="21" x14ac:dyDescent="0.25">
      <c r="A67" s="48" t="s">
        <v>1</v>
      </c>
      <c r="B67" s="19" t="s">
        <v>1829</v>
      </c>
      <c r="C67" s="93" t="s">
        <v>1830</v>
      </c>
      <c r="D67" s="54">
        <v>12</v>
      </c>
      <c r="E67" s="48">
        <v>3101005</v>
      </c>
      <c r="F67" s="22" t="s">
        <v>1835</v>
      </c>
      <c r="G67" s="55">
        <v>83953.42</v>
      </c>
      <c r="H67" s="56">
        <v>0</v>
      </c>
      <c r="I67" s="56">
        <v>0</v>
      </c>
      <c r="J67" s="56">
        <v>0</v>
      </c>
      <c r="K67" s="56">
        <v>83953.42</v>
      </c>
      <c r="L67" s="56">
        <v>0</v>
      </c>
      <c r="M67" s="9">
        <f t="shared" si="7"/>
        <v>83953.42</v>
      </c>
      <c r="N67" s="9">
        <f t="shared" si="8"/>
        <v>0</v>
      </c>
      <c r="O67" s="57">
        <v>0</v>
      </c>
    </row>
    <row r="68" spans="1:15" ht="21" x14ac:dyDescent="0.25">
      <c r="A68" s="48" t="s">
        <v>1</v>
      </c>
      <c r="B68" s="19" t="s">
        <v>1829</v>
      </c>
      <c r="C68" s="93" t="s">
        <v>1830</v>
      </c>
      <c r="D68" s="54">
        <v>12</v>
      </c>
      <c r="E68" s="48">
        <v>3101007</v>
      </c>
      <c r="F68" s="22" t="s">
        <v>1836</v>
      </c>
      <c r="G68" s="55">
        <v>50196.66</v>
      </c>
      <c r="H68" s="56">
        <v>0</v>
      </c>
      <c r="I68" s="56">
        <v>50196.66</v>
      </c>
      <c r="J68" s="56">
        <v>0</v>
      </c>
      <c r="K68" s="56">
        <v>0</v>
      </c>
      <c r="L68" s="56">
        <v>0</v>
      </c>
      <c r="M68" s="9">
        <f t="shared" si="7"/>
        <v>50196.66</v>
      </c>
      <c r="N68" s="9">
        <f t="shared" si="8"/>
        <v>0</v>
      </c>
      <c r="O68" s="57">
        <v>0</v>
      </c>
    </row>
    <row r="69" spans="1:15" x14ac:dyDescent="0.25">
      <c r="A69" s="48" t="s">
        <v>1</v>
      </c>
      <c r="B69" s="19" t="s">
        <v>1837</v>
      </c>
      <c r="C69" s="93" t="s">
        <v>1838</v>
      </c>
      <c r="D69" s="54">
        <v>12</v>
      </c>
      <c r="E69" s="48">
        <v>3101006</v>
      </c>
      <c r="F69" s="22" t="s">
        <v>1839</v>
      </c>
      <c r="G69" s="55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9">
        <f t="shared" si="7"/>
        <v>0</v>
      </c>
      <c r="N69" s="9">
        <f t="shared" si="8"/>
        <v>0</v>
      </c>
      <c r="O69" s="57">
        <v>0</v>
      </c>
    </row>
    <row r="70" spans="1:15" x14ac:dyDescent="0.25">
      <c r="A70" s="48" t="s">
        <v>1</v>
      </c>
      <c r="B70" s="19" t="s">
        <v>1837</v>
      </c>
      <c r="C70" s="93" t="s">
        <v>1838</v>
      </c>
      <c r="D70" s="54">
        <v>12</v>
      </c>
      <c r="E70" s="48">
        <v>3101008</v>
      </c>
      <c r="F70" s="22" t="s">
        <v>1840</v>
      </c>
      <c r="G70" s="55">
        <v>0</v>
      </c>
      <c r="H70" s="56">
        <v>0</v>
      </c>
      <c r="I70" s="56">
        <v>0</v>
      </c>
      <c r="J70" s="56">
        <v>0</v>
      </c>
      <c r="K70" s="56">
        <v>0</v>
      </c>
      <c r="L70" s="56">
        <v>0</v>
      </c>
      <c r="M70" s="9">
        <f t="shared" si="7"/>
        <v>0</v>
      </c>
      <c r="N70" s="9">
        <f t="shared" si="8"/>
        <v>0</v>
      </c>
      <c r="O70" s="57">
        <v>0</v>
      </c>
    </row>
    <row r="71" spans="1:15" x14ac:dyDescent="0.25">
      <c r="A71" s="48" t="s">
        <v>1</v>
      </c>
      <c r="B71" s="19" t="s">
        <v>1837</v>
      </c>
      <c r="C71" s="93" t="s">
        <v>1838</v>
      </c>
      <c r="D71" s="54">
        <v>12</v>
      </c>
      <c r="E71" s="48">
        <v>3101014</v>
      </c>
      <c r="F71" s="22" t="s">
        <v>1841</v>
      </c>
      <c r="G71" s="55">
        <v>2258873.19</v>
      </c>
      <c r="H71" s="56">
        <v>90354.93</v>
      </c>
      <c r="I71" s="56">
        <v>293653.51</v>
      </c>
      <c r="J71" s="56">
        <v>22588.73</v>
      </c>
      <c r="K71" s="56">
        <v>1852276.02</v>
      </c>
      <c r="L71" s="56">
        <v>0</v>
      </c>
      <c r="M71" s="9">
        <f t="shared" si="7"/>
        <v>2258873.19</v>
      </c>
      <c r="N71" s="9">
        <f t="shared" si="8"/>
        <v>0</v>
      </c>
      <c r="O71" s="57">
        <v>0</v>
      </c>
    </row>
    <row r="72" spans="1:15" x14ac:dyDescent="0.25">
      <c r="A72" s="48" t="s">
        <v>1</v>
      </c>
      <c r="B72" s="19" t="s">
        <v>1837</v>
      </c>
      <c r="C72" s="93" t="s">
        <v>1838</v>
      </c>
      <c r="D72" s="54">
        <v>12</v>
      </c>
      <c r="E72" s="48">
        <v>3101016</v>
      </c>
      <c r="F72" s="22" t="s">
        <v>1842</v>
      </c>
      <c r="G72" s="55">
        <v>25401.06</v>
      </c>
      <c r="H72" s="56">
        <v>0</v>
      </c>
      <c r="I72" s="56">
        <v>0</v>
      </c>
      <c r="J72" s="56">
        <v>0</v>
      </c>
      <c r="K72" s="56">
        <v>25401.06</v>
      </c>
      <c r="L72" s="56">
        <v>0</v>
      </c>
      <c r="M72" s="9">
        <f t="shared" si="7"/>
        <v>25401.06</v>
      </c>
      <c r="N72" s="9">
        <f t="shared" si="8"/>
        <v>0</v>
      </c>
      <c r="O72" s="57">
        <v>0</v>
      </c>
    </row>
    <row r="73" spans="1:15" x14ac:dyDescent="0.25">
      <c r="A73" s="48" t="s">
        <v>1</v>
      </c>
      <c r="B73" s="19" t="s">
        <v>1837</v>
      </c>
      <c r="C73" s="93" t="s">
        <v>1838</v>
      </c>
      <c r="D73" s="54">
        <v>12</v>
      </c>
      <c r="E73" s="48">
        <v>3101017</v>
      </c>
      <c r="F73" s="22" t="s">
        <v>1843</v>
      </c>
      <c r="G73" s="55">
        <v>0</v>
      </c>
      <c r="H73" s="56">
        <v>0</v>
      </c>
      <c r="I73" s="56">
        <v>0</v>
      </c>
      <c r="J73" s="56">
        <v>0</v>
      </c>
      <c r="K73" s="56">
        <v>0</v>
      </c>
      <c r="L73" s="56">
        <v>0</v>
      </c>
      <c r="M73" s="9">
        <f t="shared" si="7"/>
        <v>0</v>
      </c>
      <c r="N73" s="9">
        <f t="shared" si="8"/>
        <v>0</v>
      </c>
      <c r="O73" s="57">
        <v>0</v>
      </c>
    </row>
    <row r="74" spans="1:15" x14ac:dyDescent="0.25">
      <c r="A74" s="48" t="s">
        <v>1</v>
      </c>
      <c r="B74" s="19" t="s">
        <v>1837</v>
      </c>
      <c r="C74" s="93" t="s">
        <v>1838</v>
      </c>
      <c r="D74" s="54">
        <v>12</v>
      </c>
      <c r="E74" s="48">
        <v>3101023</v>
      </c>
      <c r="F74" s="22" t="s">
        <v>1844</v>
      </c>
      <c r="G74" s="55">
        <v>11664.2</v>
      </c>
      <c r="H74" s="56">
        <v>0</v>
      </c>
      <c r="I74" s="56">
        <v>0</v>
      </c>
      <c r="J74" s="56">
        <v>0</v>
      </c>
      <c r="K74" s="56">
        <v>11664.2</v>
      </c>
      <c r="L74" s="56">
        <v>0</v>
      </c>
      <c r="M74" s="9">
        <f t="shared" si="7"/>
        <v>11664.2</v>
      </c>
      <c r="N74" s="9">
        <f t="shared" si="8"/>
        <v>0</v>
      </c>
      <c r="O74" s="57">
        <v>0</v>
      </c>
    </row>
    <row r="75" spans="1:15" ht="21" x14ac:dyDescent="0.25">
      <c r="A75" s="48" t="s">
        <v>1</v>
      </c>
      <c r="B75" s="19" t="s">
        <v>1837</v>
      </c>
      <c r="C75" s="93" t="s">
        <v>1838</v>
      </c>
      <c r="D75" s="54">
        <v>12</v>
      </c>
      <c r="E75" s="48">
        <v>3101077</v>
      </c>
      <c r="F75" s="22" t="s">
        <v>1845</v>
      </c>
      <c r="G75" s="55">
        <v>15445.3</v>
      </c>
      <c r="H75" s="56">
        <v>0</v>
      </c>
      <c r="I75" s="56">
        <v>0</v>
      </c>
      <c r="J75" s="56">
        <v>0</v>
      </c>
      <c r="K75" s="56">
        <v>15445.3</v>
      </c>
      <c r="L75" s="56">
        <v>0</v>
      </c>
      <c r="M75" s="9">
        <f t="shared" si="7"/>
        <v>15445.3</v>
      </c>
      <c r="N75" s="9">
        <f t="shared" si="8"/>
        <v>0</v>
      </c>
      <c r="O75" s="57">
        <v>0</v>
      </c>
    </row>
    <row r="76" spans="1:15" x14ac:dyDescent="0.25">
      <c r="A76" s="48" t="s">
        <v>1</v>
      </c>
      <c r="B76" s="19" t="s">
        <v>1837</v>
      </c>
      <c r="C76" s="93" t="s">
        <v>1838</v>
      </c>
      <c r="D76" s="54">
        <v>12</v>
      </c>
      <c r="E76" s="48">
        <v>3250408</v>
      </c>
      <c r="F76" s="22" t="s">
        <v>1846</v>
      </c>
      <c r="G76" s="55">
        <v>0</v>
      </c>
      <c r="H76" s="56">
        <v>0</v>
      </c>
      <c r="I76" s="56">
        <v>0</v>
      </c>
      <c r="J76" s="56">
        <v>0</v>
      </c>
      <c r="K76" s="56">
        <v>0</v>
      </c>
      <c r="L76" s="56">
        <v>0</v>
      </c>
      <c r="M76" s="9">
        <f t="shared" si="7"/>
        <v>0</v>
      </c>
      <c r="N76" s="9">
        <f t="shared" si="8"/>
        <v>0</v>
      </c>
      <c r="O76" s="57">
        <v>0</v>
      </c>
    </row>
    <row r="77" spans="1:15" ht="21" x14ac:dyDescent="0.25">
      <c r="A77" s="48" t="s">
        <v>10</v>
      </c>
      <c r="B77" s="19" t="s">
        <v>1847</v>
      </c>
      <c r="C77" s="93" t="s">
        <v>1848</v>
      </c>
      <c r="D77" s="54">
        <v>12</v>
      </c>
      <c r="E77" s="48">
        <v>3102122</v>
      </c>
      <c r="F77" s="22" t="s">
        <v>1849</v>
      </c>
      <c r="G77" s="55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9">
        <f t="shared" si="7"/>
        <v>0</v>
      </c>
      <c r="N77" s="9">
        <f t="shared" si="8"/>
        <v>0</v>
      </c>
      <c r="O77" s="57">
        <v>0</v>
      </c>
    </row>
    <row r="78" spans="1:15" x14ac:dyDescent="0.25">
      <c r="A78" s="48" t="s">
        <v>1</v>
      </c>
      <c r="B78" s="19" t="s">
        <v>1850</v>
      </c>
      <c r="C78" s="93" t="s">
        <v>1851</v>
      </c>
      <c r="D78" s="54">
        <v>12</v>
      </c>
      <c r="E78" s="48">
        <v>3101847</v>
      </c>
      <c r="F78" s="22" t="s">
        <v>1852</v>
      </c>
      <c r="G78" s="55">
        <v>0</v>
      </c>
      <c r="H78" s="56">
        <v>0</v>
      </c>
      <c r="I78" s="56">
        <v>0</v>
      </c>
      <c r="J78" s="56">
        <v>0</v>
      </c>
      <c r="K78" s="56">
        <v>0</v>
      </c>
      <c r="L78" s="56">
        <v>0</v>
      </c>
      <c r="M78" s="9">
        <f t="shared" si="7"/>
        <v>0</v>
      </c>
      <c r="N78" s="9">
        <f t="shared" si="8"/>
        <v>0</v>
      </c>
      <c r="O78" s="57">
        <v>0</v>
      </c>
    </row>
    <row r="79" spans="1:15" x14ac:dyDescent="0.25">
      <c r="A79" s="45" t="s">
        <v>1</v>
      </c>
      <c r="B79" s="44" t="s">
        <v>1853</v>
      </c>
      <c r="C79" s="94" t="s">
        <v>1854</v>
      </c>
      <c r="D79" s="52">
        <v>12</v>
      </c>
      <c r="E79" s="53" t="s">
        <v>1</v>
      </c>
      <c r="F79" s="121" t="s">
        <v>1</v>
      </c>
      <c r="G79" s="47" t="s">
        <v>1</v>
      </c>
      <c r="H79" s="47" t="s">
        <v>1</v>
      </c>
      <c r="I79" s="47" t="s">
        <v>1</v>
      </c>
      <c r="J79" s="47" t="s">
        <v>1</v>
      </c>
      <c r="K79" s="47" t="s">
        <v>1</v>
      </c>
      <c r="L79" s="47" t="s">
        <v>1</v>
      </c>
      <c r="M79" s="47" t="s">
        <v>1</v>
      </c>
      <c r="N79" s="47" t="s">
        <v>1</v>
      </c>
      <c r="O79" s="47" t="s">
        <v>1</v>
      </c>
    </row>
    <row r="80" spans="1:15" x14ac:dyDescent="0.25">
      <c r="A80" s="48" t="s">
        <v>1</v>
      </c>
      <c r="B80" s="19" t="s">
        <v>1855</v>
      </c>
      <c r="C80" s="93" t="s">
        <v>1856</v>
      </c>
      <c r="D80" s="54">
        <v>12</v>
      </c>
      <c r="E80" s="48">
        <v>3210101</v>
      </c>
      <c r="F80" s="22" t="s">
        <v>1857</v>
      </c>
      <c r="G80" s="55">
        <v>0</v>
      </c>
      <c r="H80" s="56">
        <v>0</v>
      </c>
      <c r="I80" s="56">
        <v>0</v>
      </c>
      <c r="J80" s="56">
        <v>0</v>
      </c>
      <c r="K80" s="56">
        <v>0</v>
      </c>
      <c r="L80" s="56">
        <v>0</v>
      </c>
      <c r="M80" s="9">
        <f>H80+I80+J80+K80+L80</f>
        <v>0</v>
      </c>
      <c r="N80" s="9">
        <f>G80-M80</f>
        <v>0</v>
      </c>
      <c r="O80" s="57">
        <v>0</v>
      </c>
    </row>
    <row r="81" spans="1:15" x14ac:dyDescent="0.25">
      <c r="A81" s="48" t="s">
        <v>1</v>
      </c>
      <c r="B81" s="19" t="s">
        <v>1858</v>
      </c>
      <c r="C81" s="93" t="s">
        <v>1859</v>
      </c>
      <c r="D81" s="54">
        <v>12</v>
      </c>
      <c r="E81" s="48">
        <v>3101401</v>
      </c>
      <c r="F81" s="22" t="s">
        <v>1860</v>
      </c>
      <c r="G81" s="55">
        <v>427200</v>
      </c>
      <c r="H81" s="56">
        <v>0</v>
      </c>
      <c r="I81" s="56">
        <v>0</v>
      </c>
      <c r="J81" s="56">
        <v>0</v>
      </c>
      <c r="K81" s="56">
        <v>427200</v>
      </c>
      <c r="L81" s="56">
        <v>0</v>
      </c>
      <c r="M81" s="9">
        <f>H81+I81+J81+K81+L81</f>
        <v>427200</v>
      </c>
      <c r="N81" s="9">
        <f>G81-M81</f>
        <v>0</v>
      </c>
      <c r="O81" s="57">
        <v>0</v>
      </c>
    </row>
    <row r="82" spans="1:15" ht="21" x14ac:dyDescent="0.25">
      <c r="A82" s="45" t="s">
        <v>1</v>
      </c>
      <c r="B82" s="44" t="s">
        <v>1861</v>
      </c>
      <c r="C82" s="94" t="s">
        <v>1862</v>
      </c>
      <c r="D82" s="52">
        <v>12</v>
      </c>
      <c r="E82" s="58" t="s">
        <v>1</v>
      </c>
      <c r="F82" s="122" t="s">
        <v>1</v>
      </c>
      <c r="G82" s="47" t="s">
        <v>1</v>
      </c>
      <c r="H82" s="47" t="s">
        <v>1</v>
      </c>
      <c r="I82" s="47" t="s">
        <v>1</v>
      </c>
      <c r="J82" s="47" t="s">
        <v>1</v>
      </c>
      <c r="K82" s="47" t="s">
        <v>1</v>
      </c>
      <c r="L82" s="47" t="s">
        <v>1</v>
      </c>
      <c r="M82" s="47" t="s">
        <v>1</v>
      </c>
      <c r="N82" s="47" t="s">
        <v>1</v>
      </c>
      <c r="O82" s="47" t="s">
        <v>1</v>
      </c>
    </row>
    <row r="83" spans="1:15" x14ac:dyDescent="0.25">
      <c r="A83" s="48" t="s">
        <v>1</v>
      </c>
      <c r="B83" s="19" t="s">
        <v>1861</v>
      </c>
      <c r="C83" s="93" t="s">
        <v>1862</v>
      </c>
      <c r="D83" s="54">
        <v>12</v>
      </c>
      <c r="E83" s="48">
        <v>3101612</v>
      </c>
      <c r="F83" s="22" t="s">
        <v>1863</v>
      </c>
      <c r="G83" s="55">
        <v>1019944.17</v>
      </c>
      <c r="H83" s="56">
        <v>0</v>
      </c>
      <c r="I83" s="56">
        <v>0</v>
      </c>
      <c r="J83" s="56">
        <v>0</v>
      </c>
      <c r="K83" s="56">
        <v>1019944.17</v>
      </c>
      <c r="L83" s="56">
        <v>0</v>
      </c>
      <c r="M83" s="9">
        <f>H83+I83+J83+K83+L83</f>
        <v>1019944.17</v>
      </c>
      <c r="N83" s="9">
        <f>G83-M83</f>
        <v>0</v>
      </c>
      <c r="O83" s="57">
        <v>0</v>
      </c>
    </row>
    <row r="84" spans="1:15" x14ac:dyDescent="0.25">
      <c r="A84" s="45" t="s">
        <v>1</v>
      </c>
      <c r="B84" s="44" t="s">
        <v>1864</v>
      </c>
      <c r="C84" s="94" t="s">
        <v>1865</v>
      </c>
      <c r="D84" s="52">
        <v>12</v>
      </c>
      <c r="E84" s="45" t="s">
        <v>1</v>
      </c>
      <c r="F84" s="95" t="s">
        <v>1</v>
      </c>
      <c r="G84" s="47" t="s">
        <v>1</v>
      </c>
      <c r="H84" s="47" t="s">
        <v>1</v>
      </c>
      <c r="I84" s="47" t="s">
        <v>1</v>
      </c>
      <c r="J84" s="47" t="s">
        <v>1</v>
      </c>
      <c r="K84" s="47" t="s">
        <v>1</v>
      </c>
      <c r="L84" s="47" t="s">
        <v>1</v>
      </c>
      <c r="M84" s="47" t="s">
        <v>1</v>
      </c>
      <c r="N84" s="47" t="s">
        <v>1</v>
      </c>
      <c r="O84" s="47" t="s">
        <v>1</v>
      </c>
    </row>
    <row r="85" spans="1:15" x14ac:dyDescent="0.25">
      <c r="A85" s="48" t="s">
        <v>1</v>
      </c>
      <c r="B85" s="19" t="s">
        <v>1864</v>
      </c>
      <c r="C85" s="93" t="s">
        <v>1865</v>
      </c>
      <c r="D85" s="54">
        <v>12</v>
      </c>
      <c r="E85" s="48">
        <v>3101601</v>
      </c>
      <c r="F85" s="22" t="s">
        <v>1866</v>
      </c>
      <c r="G85" s="55">
        <v>288201.71999999997</v>
      </c>
      <c r="H85" s="56">
        <v>0</v>
      </c>
      <c r="I85" s="56">
        <v>0</v>
      </c>
      <c r="J85" s="56">
        <v>0</v>
      </c>
      <c r="K85" s="56">
        <v>288201.71999999997</v>
      </c>
      <c r="L85" s="56">
        <v>0</v>
      </c>
      <c r="M85" s="9">
        <f>H85+I85+J85+K85+L85</f>
        <v>288201.71999999997</v>
      </c>
      <c r="N85" s="9">
        <f>G85-M85</f>
        <v>0</v>
      </c>
      <c r="O85" s="57">
        <v>0</v>
      </c>
    </row>
    <row r="86" spans="1:15" x14ac:dyDescent="0.25">
      <c r="A86" s="45" t="s">
        <v>1</v>
      </c>
      <c r="B86" s="44" t="s">
        <v>1867</v>
      </c>
      <c r="C86" s="94" t="s">
        <v>1868</v>
      </c>
      <c r="D86" s="52">
        <v>12</v>
      </c>
      <c r="E86" s="45" t="s">
        <v>1</v>
      </c>
      <c r="F86" s="95" t="s">
        <v>1</v>
      </c>
      <c r="G86" s="47" t="s">
        <v>1</v>
      </c>
      <c r="H86" s="47" t="s">
        <v>1</v>
      </c>
      <c r="I86" s="47" t="s">
        <v>1</v>
      </c>
      <c r="J86" s="47" t="s">
        <v>1</v>
      </c>
      <c r="K86" s="47" t="s">
        <v>1</v>
      </c>
      <c r="L86" s="47" t="s">
        <v>1</v>
      </c>
      <c r="M86" s="47" t="s">
        <v>1</v>
      </c>
      <c r="N86" s="47" t="s">
        <v>1</v>
      </c>
      <c r="O86" s="47" t="s">
        <v>1</v>
      </c>
    </row>
    <row r="87" spans="1:15" x14ac:dyDescent="0.25">
      <c r="A87" s="48" t="s">
        <v>1</v>
      </c>
      <c r="B87" s="19" t="s">
        <v>1867</v>
      </c>
      <c r="C87" s="93" t="s">
        <v>1868</v>
      </c>
      <c r="D87" s="54">
        <v>12</v>
      </c>
      <c r="E87" s="48">
        <v>3101631</v>
      </c>
      <c r="F87" s="22" t="s">
        <v>1869</v>
      </c>
      <c r="G87" s="55">
        <v>0</v>
      </c>
      <c r="H87" s="56">
        <v>0</v>
      </c>
      <c r="I87" s="56">
        <v>0</v>
      </c>
      <c r="J87" s="56">
        <v>0</v>
      </c>
      <c r="K87" s="56">
        <v>0</v>
      </c>
      <c r="L87" s="56">
        <v>0</v>
      </c>
      <c r="M87" s="9">
        <f>H87+I87+J87+K87+L87</f>
        <v>0</v>
      </c>
      <c r="N87" s="9">
        <f>G87-M87</f>
        <v>0</v>
      </c>
      <c r="O87" s="57">
        <v>0</v>
      </c>
    </row>
    <row r="88" spans="1:15" x14ac:dyDescent="0.25">
      <c r="A88" s="45" t="s">
        <v>1</v>
      </c>
      <c r="B88" s="44" t="s">
        <v>1870</v>
      </c>
      <c r="C88" s="94" t="s">
        <v>1871</v>
      </c>
      <c r="D88" s="52">
        <v>12</v>
      </c>
      <c r="E88" s="58" t="s">
        <v>1</v>
      </c>
      <c r="F88" s="122" t="s">
        <v>1</v>
      </c>
      <c r="G88" s="47" t="s">
        <v>1</v>
      </c>
      <c r="H88" s="47" t="s">
        <v>1</v>
      </c>
      <c r="I88" s="47" t="s">
        <v>1</v>
      </c>
      <c r="J88" s="47" t="s">
        <v>1</v>
      </c>
      <c r="K88" s="47" t="s">
        <v>1</v>
      </c>
      <c r="L88" s="47" t="s">
        <v>1</v>
      </c>
      <c r="M88" s="47" t="s">
        <v>1</v>
      </c>
      <c r="N88" s="47" t="s">
        <v>1</v>
      </c>
      <c r="O88" s="47" t="s">
        <v>1</v>
      </c>
    </row>
    <row r="89" spans="1:15" x14ac:dyDescent="0.25">
      <c r="A89" s="48" t="s">
        <v>1</v>
      </c>
      <c r="B89" s="19" t="s">
        <v>1870</v>
      </c>
      <c r="C89" s="93" t="s">
        <v>1871</v>
      </c>
      <c r="D89" s="54">
        <v>12</v>
      </c>
      <c r="E89" s="48">
        <v>3101604</v>
      </c>
      <c r="F89" s="22" t="s">
        <v>1872</v>
      </c>
      <c r="G89" s="55">
        <v>0</v>
      </c>
      <c r="H89" s="56">
        <v>0</v>
      </c>
      <c r="I89" s="56">
        <v>0</v>
      </c>
      <c r="J89" s="56">
        <v>0</v>
      </c>
      <c r="K89" s="56">
        <v>0</v>
      </c>
      <c r="L89" s="56">
        <v>0</v>
      </c>
      <c r="M89" s="9">
        <f>H89+I89+J89+K89+L89</f>
        <v>0</v>
      </c>
      <c r="N89" s="9">
        <f>G89-M89</f>
        <v>0</v>
      </c>
      <c r="O89" s="57">
        <v>0</v>
      </c>
    </row>
    <row r="90" spans="1:15" x14ac:dyDescent="0.25">
      <c r="A90" s="48" t="s">
        <v>1</v>
      </c>
      <c r="B90" s="19" t="s">
        <v>1870</v>
      </c>
      <c r="C90" s="93" t="s">
        <v>1871</v>
      </c>
      <c r="D90" s="54">
        <v>12</v>
      </c>
      <c r="E90" s="48">
        <v>3101614</v>
      </c>
      <c r="F90" s="22" t="s">
        <v>1873</v>
      </c>
      <c r="G90" s="55">
        <v>0</v>
      </c>
      <c r="H90" s="56">
        <v>0</v>
      </c>
      <c r="I90" s="56">
        <v>0</v>
      </c>
      <c r="J90" s="56">
        <v>0</v>
      </c>
      <c r="K90" s="56">
        <v>0</v>
      </c>
      <c r="L90" s="56">
        <v>0</v>
      </c>
      <c r="M90" s="9">
        <f>H90+I90+J90+K90+L90</f>
        <v>0</v>
      </c>
      <c r="N90" s="9">
        <f>G90-M90</f>
        <v>0</v>
      </c>
      <c r="O90" s="57">
        <v>0</v>
      </c>
    </row>
    <row r="91" spans="1:15" ht="21" x14ac:dyDescent="0.25">
      <c r="A91" s="48" t="s">
        <v>1</v>
      </c>
      <c r="B91" s="19" t="s">
        <v>1870</v>
      </c>
      <c r="C91" s="93" t="s">
        <v>1871</v>
      </c>
      <c r="D91" s="54">
        <v>12</v>
      </c>
      <c r="E91" s="48">
        <v>3101630</v>
      </c>
      <c r="F91" s="22" t="s">
        <v>1874</v>
      </c>
      <c r="G91" s="55">
        <v>0</v>
      </c>
      <c r="H91" s="56">
        <v>0</v>
      </c>
      <c r="I91" s="56">
        <v>0</v>
      </c>
      <c r="J91" s="56">
        <v>0</v>
      </c>
      <c r="K91" s="56">
        <v>0</v>
      </c>
      <c r="L91" s="56">
        <v>0</v>
      </c>
      <c r="M91" s="9">
        <f>H91+I91+J91+K91+L91</f>
        <v>0</v>
      </c>
      <c r="N91" s="9">
        <f>G91-M91</f>
        <v>0</v>
      </c>
      <c r="O91" s="57">
        <v>0</v>
      </c>
    </row>
    <row r="92" spans="1:15" x14ac:dyDescent="0.25">
      <c r="A92" s="45" t="s">
        <v>1</v>
      </c>
      <c r="B92" s="44" t="s">
        <v>1875</v>
      </c>
      <c r="C92" s="94" t="s">
        <v>1876</v>
      </c>
      <c r="D92" s="52">
        <v>12</v>
      </c>
      <c r="E92" s="45" t="s">
        <v>1</v>
      </c>
      <c r="F92" s="95" t="s">
        <v>1</v>
      </c>
      <c r="G92" s="47" t="s">
        <v>1</v>
      </c>
      <c r="H92" s="47" t="s">
        <v>1</v>
      </c>
      <c r="I92" s="47" t="s">
        <v>1</v>
      </c>
      <c r="J92" s="47" t="s">
        <v>1</v>
      </c>
      <c r="K92" s="47" t="s">
        <v>1</v>
      </c>
      <c r="L92" s="47" t="s">
        <v>1</v>
      </c>
      <c r="M92" s="47" t="s">
        <v>1</v>
      </c>
      <c r="N92" s="47" t="s">
        <v>1</v>
      </c>
      <c r="O92" s="47" t="s">
        <v>1</v>
      </c>
    </row>
    <row r="93" spans="1:15" ht="21" x14ac:dyDescent="0.25">
      <c r="A93" s="48" t="s">
        <v>1</v>
      </c>
      <c r="B93" s="19" t="s">
        <v>1877</v>
      </c>
      <c r="C93" s="93" t="s">
        <v>1878</v>
      </c>
      <c r="D93" s="54">
        <v>12</v>
      </c>
      <c r="E93" s="48">
        <v>3300105</v>
      </c>
      <c r="F93" s="22" t="s">
        <v>1879</v>
      </c>
      <c r="G93" s="55">
        <v>548317.57999999996</v>
      </c>
      <c r="H93" s="56">
        <v>0</v>
      </c>
      <c r="I93" s="56">
        <v>548317.57999999996</v>
      </c>
      <c r="J93" s="56">
        <v>0</v>
      </c>
      <c r="K93" s="56">
        <v>0</v>
      </c>
      <c r="L93" s="56">
        <v>0</v>
      </c>
      <c r="M93" s="9">
        <f t="shared" ref="M93:M99" si="9">H93+I93+J93+K93+L93</f>
        <v>548317.57999999996</v>
      </c>
      <c r="N93" s="9">
        <f t="shared" ref="N93:N99" si="10">G93-M93</f>
        <v>0</v>
      </c>
      <c r="O93" s="57">
        <v>0</v>
      </c>
    </row>
    <row r="94" spans="1:15" ht="21" x14ac:dyDescent="0.25">
      <c r="A94" s="48" t="s">
        <v>1</v>
      </c>
      <c r="B94" s="19" t="s">
        <v>1877</v>
      </c>
      <c r="C94" s="93" t="s">
        <v>1878</v>
      </c>
      <c r="D94" s="54">
        <v>12</v>
      </c>
      <c r="E94" s="48">
        <v>3300110</v>
      </c>
      <c r="F94" s="22" t="s">
        <v>1880</v>
      </c>
      <c r="G94" s="55">
        <v>0</v>
      </c>
      <c r="H94" s="56">
        <v>0</v>
      </c>
      <c r="I94" s="56">
        <v>0</v>
      </c>
      <c r="J94" s="56">
        <v>0</v>
      </c>
      <c r="K94" s="56">
        <v>0</v>
      </c>
      <c r="L94" s="56">
        <v>0</v>
      </c>
      <c r="M94" s="9">
        <f t="shared" si="9"/>
        <v>0</v>
      </c>
      <c r="N94" s="9">
        <f t="shared" si="10"/>
        <v>0</v>
      </c>
      <c r="O94" s="57">
        <v>0</v>
      </c>
    </row>
    <row r="95" spans="1:15" x14ac:dyDescent="0.25">
      <c r="A95" s="48" t="s">
        <v>1</v>
      </c>
      <c r="B95" s="19" t="s">
        <v>1881</v>
      </c>
      <c r="C95" s="93" t="s">
        <v>1882</v>
      </c>
      <c r="D95" s="54">
        <v>12</v>
      </c>
      <c r="E95" s="48">
        <v>3300107</v>
      </c>
      <c r="F95" s="22" t="s">
        <v>1883</v>
      </c>
      <c r="G95" s="55">
        <v>0</v>
      </c>
      <c r="H95" s="56">
        <v>0</v>
      </c>
      <c r="I95" s="56">
        <v>0</v>
      </c>
      <c r="J95" s="56">
        <v>0</v>
      </c>
      <c r="K95" s="56">
        <v>0</v>
      </c>
      <c r="L95" s="56">
        <v>0</v>
      </c>
      <c r="M95" s="9">
        <f t="shared" si="9"/>
        <v>0</v>
      </c>
      <c r="N95" s="9">
        <f t="shared" si="10"/>
        <v>0</v>
      </c>
      <c r="O95" s="57">
        <v>0</v>
      </c>
    </row>
    <row r="96" spans="1:15" x14ac:dyDescent="0.25">
      <c r="A96" s="48" t="s">
        <v>1</v>
      </c>
      <c r="B96" s="19" t="s">
        <v>1884</v>
      </c>
      <c r="C96" s="93" t="s">
        <v>1885</v>
      </c>
      <c r="D96" s="54">
        <v>12</v>
      </c>
      <c r="E96" s="48">
        <v>3300108</v>
      </c>
      <c r="F96" s="22" t="s">
        <v>1886</v>
      </c>
      <c r="G96" s="55">
        <v>178119</v>
      </c>
      <c r="H96" s="56">
        <v>0</v>
      </c>
      <c r="I96" s="56">
        <v>0</v>
      </c>
      <c r="J96" s="56">
        <v>0</v>
      </c>
      <c r="K96" s="56">
        <v>178119</v>
      </c>
      <c r="L96" s="56">
        <v>0</v>
      </c>
      <c r="M96" s="9">
        <f t="shared" si="9"/>
        <v>178119</v>
      </c>
      <c r="N96" s="9">
        <f t="shared" si="10"/>
        <v>0</v>
      </c>
      <c r="O96" s="57">
        <v>0</v>
      </c>
    </row>
    <row r="97" spans="1:15" x14ac:dyDescent="0.25">
      <c r="A97" s="48" t="s">
        <v>1</v>
      </c>
      <c r="B97" s="19" t="s">
        <v>1887</v>
      </c>
      <c r="C97" s="93" t="s">
        <v>1888</v>
      </c>
      <c r="D97" s="54">
        <v>12</v>
      </c>
      <c r="E97" s="48">
        <v>3300109</v>
      </c>
      <c r="F97" s="22" t="s">
        <v>1889</v>
      </c>
      <c r="G97" s="55">
        <v>0</v>
      </c>
      <c r="H97" s="56">
        <v>0</v>
      </c>
      <c r="I97" s="56">
        <v>0</v>
      </c>
      <c r="J97" s="56">
        <v>0</v>
      </c>
      <c r="K97" s="56">
        <v>0</v>
      </c>
      <c r="L97" s="56">
        <v>0</v>
      </c>
      <c r="M97" s="9">
        <f t="shared" si="9"/>
        <v>0</v>
      </c>
      <c r="N97" s="9">
        <f t="shared" si="10"/>
        <v>0</v>
      </c>
      <c r="O97" s="57">
        <v>0</v>
      </c>
    </row>
    <row r="98" spans="1:15" ht="21" x14ac:dyDescent="0.25">
      <c r="A98" s="48" t="s">
        <v>1</v>
      </c>
      <c r="B98" s="19" t="s">
        <v>1890</v>
      </c>
      <c r="C98" s="93" t="s">
        <v>1891</v>
      </c>
      <c r="D98" s="54">
        <v>12</v>
      </c>
      <c r="E98" s="48">
        <v>3101603</v>
      </c>
      <c r="F98" s="22" t="s">
        <v>1892</v>
      </c>
      <c r="G98" s="55">
        <v>0</v>
      </c>
      <c r="H98" s="56">
        <v>0</v>
      </c>
      <c r="I98" s="56">
        <v>0</v>
      </c>
      <c r="J98" s="56">
        <v>0</v>
      </c>
      <c r="K98" s="56">
        <v>0</v>
      </c>
      <c r="L98" s="56">
        <v>0</v>
      </c>
      <c r="M98" s="9">
        <f t="shared" si="9"/>
        <v>0</v>
      </c>
      <c r="N98" s="9">
        <f t="shared" si="10"/>
        <v>0</v>
      </c>
      <c r="O98" s="57">
        <v>0</v>
      </c>
    </row>
    <row r="99" spans="1:15" x14ac:dyDescent="0.25">
      <c r="A99" s="51" t="s">
        <v>1</v>
      </c>
      <c r="B99" s="8">
        <v>0</v>
      </c>
      <c r="C99" s="115">
        <v>0</v>
      </c>
      <c r="D99" s="28" t="s">
        <v>391</v>
      </c>
      <c r="E99" s="29" t="s">
        <v>733</v>
      </c>
      <c r="F99" s="30" t="s">
        <v>1893</v>
      </c>
      <c r="G99" s="9">
        <f>SUM(G60:G78,G80:G81,G83,G85,G87,G89:G92,G93:G98)</f>
        <v>6030532.8499999996</v>
      </c>
      <c r="H99" s="9">
        <f t="shared" ref="H99:O99" si="11">SUM(H60:H78,H80:H81,H83,H85,H87,H89:H92,H93:H98)</f>
        <v>425974.14999999997</v>
      </c>
      <c r="I99" s="9">
        <f t="shared" si="11"/>
        <v>940886.66999999993</v>
      </c>
      <c r="J99" s="9">
        <f t="shared" si="11"/>
        <v>22588.73</v>
      </c>
      <c r="K99" s="9">
        <f t="shared" si="11"/>
        <v>4641083.3</v>
      </c>
      <c r="L99" s="9">
        <f t="shared" si="11"/>
        <v>0</v>
      </c>
      <c r="M99" s="9">
        <f t="shared" si="11"/>
        <v>6030532.8499999996</v>
      </c>
      <c r="N99" s="9">
        <f t="shared" si="11"/>
        <v>0</v>
      </c>
      <c r="O99" s="9">
        <f t="shared" si="11"/>
        <v>0</v>
      </c>
    </row>
    <row r="100" spans="1:15" x14ac:dyDescent="0.25">
      <c r="A100" s="45" t="s">
        <v>1</v>
      </c>
      <c r="B100" s="44" t="s">
        <v>1894</v>
      </c>
      <c r="C100" s="94" t="s">
        <v>1895</v>
      </c>
      <c r="D100" s="52">
        <v>13</v>
      </c>
      <c r="E100" s="59" t="s">
        <v>1</v>
      </c>
      <c r="F100" s="123" t="s">
        <v>1</v>
      </c>
      <c r="G100" s="47" t="s">
        <v>1</v>
      </c>
      <c r="H100" s="47" t="s">
        <v>1</v>
      </c>
      <c r="I100" s="47" t="s">
        <v>1</v>
      </c>
      <c r="J100" s="47" t="s">
        <v>1</v>
      </c>
      <c r="K100" s="47" t="s">
        <v>1</v>
      </c>
      <c r="L100" s="47" t="s">
        <v>1</v>
      </c>
      <c r="M100" s="47" t="s">
        <v>1</v>
      </c>
      <c r="N100" s="47" t="s">
        <v>1</v>
      </c>
      <c r="O100" s="47" t="s">
        <v>1</v>
      </c>
    </row>
    <row r="101" spans="1:15" x14ac:dyDescent="0.25">
      <c r="A101" s="48" t="s">
        <v>1</v>
      </c>
      <c r="B101" s="19" t="s">
        <v>1896</v>
      </c>
      <c r="C101" s="93" t="s">
        <v>1897</v>
      </c>
      <c r="D101" s="54">
        <v>13</v>
      </c>
      <c r="E101" s="48">
        <v>3150101</v>
      </c>
      <c r="F101" s="22" t="s">
        <v>1898</v>
      </c>
      <c r="G101" s="55">
        <v>0</v>
      </c>
      <c r="H101" s="56">
        <v>0</v>
      </c>
      <c r="I101" s="56">
        <v>0</v>
      </c>
      <c r="J101" s="56">
        <v>0</v>
      </c>
      <c r="K101" s="56">
        <v>0</v>
      </c>
      <c r="L101" s="56">
        <v>0</v>
      </c>
      <c r="M101" s="9">
        <f t="shared" ref="M101:M107" si="12">H101+I101+J101+K101+L101</f>
        <v>0</v>
      </c>
      <c r="N101" s="9">
        <f t="shared" ref="N101:N107" si="13">G101-M101</f>
        <v>0</v>
      </c>
      <c r="O101" s="57">
        <v>0</v>
      </c>
    </row>
    <row r="102" spans="1:15" x14ac:dyDescent="0.25">
      <c r="A102" s="48" t="s">
        <v>1</v>
      </c>
      <c r="B102" s="19" t="s">
        <v>1896</v>
      </c>
      <c r="C102" s="93" t="s">
        <v>1897</v>
      </c>
      <c r="D102" s="54">
        <v>13</v>
      </c>
      <c r="E102" s="48">
        <v>3150102</v>
      </c>
      <c r="F102" s="22" t="s">
        <v>1899</v>
      </c>
      <c r="G102" s="55">
        <v>0</v>
      </c>
      <c r="H102" s="56">
        <v>0</v>
      </c>
      <c r="I102" s="56">
        <v>0</v>
      </c>
      <c r="J102" s="56">
        <v>0</v>
      </c>
      <c r="K102" s="56">
        <v>0</v>
      </c>
      <c r="L102" s="56">
        <v>0</v>
      </c>
      <c r="M102" s="9">
        <f t="shared" si="12"/>
        <v>0</v>
      </c>
      <c r="N102" s="9">
        <f t="shared" si="13"/>
        <v>0</v>
      </c>
      <c r="O102" s="57">
        <v>0</v>
      </c>
    </row>
    <row r="103" spans="1:15" x14ac:dyDescent="0.25">
      <c r="A103" s="48" t="s">
        <v>1</v>
      </c>
      <c r="B103" s="19" t="s">
        <v>1900</v>
      </c>
      <c r="C103" s="93" t="s">
        <v>1901</v>
      </c>
      <c r="D103" s="54">
        <v>13</v>
      </c>
      <c r="E103" s="48">
        <v>3150105</v>
      </c>
      <c r="F103" s="22" t="s">
        <v>1902</v>
      </c>
      <c r="G103" s="55">
        <v>5162.75</v>
      </c>
      <c r="H103" s="56">
        <v>0</v>
      </c>
      <c r="I103" s="56">
        <v>0</v>
      </c>
      <c r="J103" s="56">
        <v>0</v>
      </c>
      <c r="K103" s="56">
        <v>5162.75</v>
      </c>
      <c r="L103" s="56">
        <v>0</v>
      </c>
      <c r="M103" s="9">
        <f t="shared" si="12"/>
        <v>5162.75</v>
      </c>
      <c r="N103" s="9">
        <f t="shared" si="13"/>
        <v>0</v>
      </c>
      <c r="O103" s="57">
        <v>0</v>
      </c>
    </row>
    <row r="104" spans="1:15" x14ac:dyDescent="0.25">
      <c r="A104" s="48" t="s">
        <v>1</v>
      </c>
      <c r="B104" s="19" t="s">
        <v>1903</v>
      </c>
      <c r="C104" s="93" t="s">
        <v>1904</v>
      </c>
      <c r="D104" s="54">
        <v>13</v>
      </c>
      <c r="E104" s="48">
        <v>3150103</v>
      </c>
      <c r="F104" s="22" t="s">
        <v>1905</v>
      </c>
      <c r="G104" s="55">
        <v>0</v>
      </c>
      <c r="H104" s="56">
        <v>0</v>
      </c>
      <c r="I104" s="56">
        <v>0</v>
      </c>
      <c r="J104" s="56">
        <v>0</v>
      </c>
      <c r="K104" s="56">
        <v>0</v>
      </c>
      <c r="L104" s="56">
        <v>0</v>
      </c>
      <c r="M104" s="9">
        <f t="shared" si="12"/>
        <v>0</v>
      </c>
      <c r="N104" s="9">
        <f t="shared" si="13"/>
        <v>0</v>
      </c>
      <c r="O104" s="57">
        <v>0</v>
      </c>
    </row>
    <row r="105" spans="1:15" x14ac:dyDescent="0.25">
      <c r="A105" s="48" t="s">
        <v>1</v>
      </c>
      <c r="B105" s="19" t="s">
        <v>1903</v>
      </c>
      <c r="C105" s="93" t="s">
        <v>1904</v>
      </c>
      <c r="D105" s="54">
        <v>13</v>
      </c>
      <c r="E105" s="48">
        <v>3150104</v>
      </c>
      <c r="F105" s="22" t="s">
        <v>1906</v>
      </c>
      <c r="G105" s="55">
        <v>0</v>
      </c>
      <c r="H105" s="56">
        <v>0</v>
      </c>
      <c r="I105" s="56">
        <v>0</v>
      </c>
      <c r="J105" s="56">
        <v>0</v>
      </c>
      <c r="K105" s="56">
        <v>0</v>
      </c>
      <c r="L105" s="56">
        <v>0</v>
      </c>
      <c r="M105" s="9">
        <f t="shared" si="12"/>
        <v>0</v>
      </c>
      <c r="N105" s="9">
        <f t="shared" si="13"/>
        <v>0</v>
      </c>
      <c r="O105" s="57">
        <v>0</v>
      </c>
    </row>
    <row r="106" spans="1:15" x14ac:dyDescent="0.25">
      <c r="A106" s="48" t="s">
        <v>1</v>
      </c>
      <c r="B106" s="19" t="s">
        <v>1903</v>
      </c>
      <c r="C106" s="93" t="s">
        <v>1904</v>
      </c>
      <c r="D106" s="54">
        <v>13</v>
      </c>
      <c r="E106" s="48">
        <v>3150107</v>
      </c>
      <c r="F106" s="22" t="s">
        <v>1907</v>
      </c>
      <c r="G106" s="55">
        <v>242174.99</v>
      </c>
      <c r="H106" s="56">
        <v>0</v>
      </c>
      <c r="I106" s="56">
        <v>0</v>
      </c>
      <c r="J106" s="56">
        <v>0</v>
      </c>
      <c r="K106" s="56">
        <v>242174.99</v>
      </c>
      <c r="L106" s="56">
        <v>0</v>
      </c>
      <c r="M106" s="9">
        <f t="shared" si="12"/>
        <v>242174.99</v>
      </c>
      <c r="N106" s="9">
        <f t="shared" si="13"/>
        <v>0</v>
      </c>
      <c r="O106" s="57">
        <v>0</v>
      </c>
    </row>
    <row r="107" spans="1:15" x14ac:dyDescent="0.25">
      <c r="A107" s="48" t="s">
        <v>1</v>
      </c>
      <c r="B107" s="19" t="s">
        <v>1903</v>
      </c>
      <c r="C107" s="93" t="s">
        <v>1904</v>
      </c>
      <c r="D107" s="54">
        <v>13</v>
      </c>
      <c r="E107" s="48">
        <v>3150109</v>
      </c>
      <c r="F107" s="22" t="s">
        <v>1908</v>
      </c>
      <c r="G107" s="55">
        <v>0</v>
      </c>
      <c r="H107" s="56">
        <v>0</v>
      </c>
      <c r="I107" s="56">
        <v>0</v>
      </c>
      <c r="J107" s="56">
        <v>0</v>
      </c>
      <c r="K107" s="56">
        <v>0</v>
      </c>
      <c r="L107" s="56">
        <v>0</v>
      </c>
      <c r="M107" s="9">
        <f t="shared" si="12"/>
        <v>0</v>
      </c>
      <c r="N107" s="9">
        <f t="shared" si="13"/>
        <v>0</v>
      </c>
      <c r="O107" s="57">
        <v>0</v>
      </c>
    </row>
    <row r="108" spans="1:15" x14ac:dyDescent="0.25">
      <c r="A108" s="45" t="s">
        <v>1</v>
      </c>
      <c r="B108" s="44" t="s">
        <v>1909</v>
      </c>
      <c r="C108" s="94" t="s">
        <v>1910</v>
      </c>
      <c r="D108" s="52">
        <v>13</v>
      </c>
      <c r="E108" s="59" t="s">
        <v>1</v>
      </c>
      <c r="F108" s="123" t="s">
        <v>1</v>
      </c>
      <c r="G108" s="47" t="s">
        <v>1</v>
      </c>
      <c r="H108" s="47" t="s">
        <v>1</v>
      </c>
      <c r="I108" s="47" t="s">
        <v>1</v>
      </c>
      <c r="J108" s="47" t="s">
        <v>1</v>
      </c>
      <c r="K108" s="47" t="s">
        <v>1</v>
      </c>
      <c r="L108" s="47" t="s">
        <v>1</v>
      </c>
      <c r="M108" s="47" t="s">
        <v>1</v>
      </c>
      <c r="N108" s="47" t="s">
        <v>1</v>
      </c>
      <c r="O108" s="47" t="s">
        <v>1</v>
      </c>
    </row>
    <row r="109" spans="1:15" x14ac:dyDescent="0.25">
      <c r="A109" s="48" t="s">
        <v>1</v>
      </c>
      <c r="B109" s="19" t="s">
        <v>1911</v>
      </c>
      <c r="C109" s="93" t="s">
        <v>1912</v>
      </c>
      <c r="D109" s="54">
        <v>13</v>
      </c>
      <c r="E109" s="48">
        <v>3150108</v>
      </c>
      <c r="F109" s="22" t="s">
        <v>1913</v>
      </c>
      <c r="G109" s="55">
        <v>0</v>
      </c>
      <c r="H109" s="56">
        <v>0</v>
      </c>
      <c r="I109" s="56">
        <v>0</v>
      </c>
      <c r="J109" s="56">
        <v>0</v>
      </c>
      <c r="K109" s="56">
        <v>0</v>
      </c>
      <c r="L109" s="56">
        <v>0</v>
      </c>
      <c r="M109" s="9">
        <f>H109+I109+J109+K109+L109</f>
        <v>0</v>
      </c>
      <c r="N109" s="9">
        <f>G109-M109</f>
        <v>0</v>
      </c>
      <c r="O109" s="57">
        <v>0</v>
      </c>
    </row>
    <row r="110" spans="1:15" x14ac:dyDescent="0.25">
      <c r="A110" s="48" t="s">
        <v>1</v>
      </c>
      <c r="B110" s="19" t="s">
        <v>1911</v>
      </c>
      <c r="C110" s="93" t="s">
        <v>1912</v>
      </c>
      <c r="D110" s="54">
        <v>13</v>
      </c>
      <c r="E110" s="48">
        <v>3150110</v>
      </c>
      <c r="F110" s="22" t="s">
        <v>1914</v>
      </c>
      <c r="G110" s="55">
        <v>0</v>
      </c>
      <c r="H110" s="56">
        <v>0</v>
      </c>
      <c r="I110" s="56">
        <v>0</v>
      </c>
      <c r="J110" s="56">
        <v>0</v>
      </c>
      <c r="K110" s="56">
        <v>0</v>
      </c>
      <c r="L110" s="56">
        <v>0</v>
      </c>
      <c r="M110" s="9">
        <f>H110+I110+J110+K110+L110</f>
        <v>0</v>
      </c>
      <c r="N110" s="9">
        <f>G110-M110</f>
        <v>0</v>
      </c>
      <c r="O110" s="57">
        <v>0</v>
      </c>
    </row>
    <row r="111" spans="1:15" x14ac:dyDescent="0.25">
      <c r="A111" s="48" t="s">
        <v>1</v>
      </c>
      <c r="B111" s="19" t="s">
        <v>1915</v>
      </c>
      <c r="C111" s="93" t="s">
        <v>1916</v>
      </c>
      <c r="D111" s="54">
        <v>13</v>
      </c>
      <c r="E111" s="48">
        <v>3101019</v>
      </c>
      <c r="F111" s="22" t="s">
        <v>1917</v>
      </c>
      <c r="G111" s="55">
        <v>0</v>
      </c>
      <c r="H111" s="56">
        <v>0</v>
      </c>
      <c r="I111" s="56">
        <v>0</v>
      </c>
      <c r="J111" s="56">
        <v>0</v>
      </c>
      <c r="K111" s="56">
        <v>0</v>
      </c>
      <c r="L111" s="56">
        <v>0</v>
      </c>
      <c r="M111" s="9">
        <f>H111+I111+J111+K111+L111</f>
        <v>0</v>
      </c>
      <c r="N111" s="9">
        <f>G111-M111</f>
        <v>0</v>
      </c>
      <c r="O111" s="57">
        <v>0</v>
      </c>
    </row>
    <row r="112" spans="1:15" x14ac:dyDescent="0.25">
      <c r="A112" s="45" t="s">
        <v>1</v>
      </c>
      <c r="B112" s="44" t="s">
        <v>1918</v>
      </c>
      <c r="C112" s="94" t="s">
        <v>1919</v>
      </c>
      <c r="D112" s="52">
        <v>13</v>
      </c>
      <c r="E112" s="45" t="s">
        <v>1</v>
      </c>
      <c r="F112" s="95" t="s">
        <v>1</v>
      </c>
      <c r="G112" s="47" t="s">
        <v>1</v>
      </c>
      <c r="H112" s="47" t="s">
        <v>1</v>
      </c>
      <c r="I112" s="47" t="s">
        <v>1</v>
      </c>
      <c r="J112" s="47" t="s">
        <v>1</v>
      </c>
      <c r="K112" s="47" t="s">
        <v>1</v>
      </c>
      <c r="L112" s="47" t="s">
        <v>1</v>
      </c>
      <c r="M112" s="47" t="s">
        <v>1</v>
      </c>
      <c r="N112" s="47" t="s">
        <v>1</v>
      </c>
      <c r="O112" s="47" t="s">
        <v>1</v>
      </c>
    </row>
    <row r="113" spans="1:15" x14ac:dyDescent="0.25">
      <c r="A113" s="48" t="s">
        <v>1</v>
      </c>
      <c r="B113" s="19" t="s">
        <v>1918</v>
      </c>
      <c r="C113" s="93" t="s">
        <v>1919</v>
      </c>
      <c r="D113" s="54">
        <v>13</v>
      </c>
      <c r="E113" s="48">
        <v>3200101</v>
      </c>
      <c r="F113" s="22" t="s">
        <v>1920</v>
      </c>
      <c r="G113" s="55">
        <v>0</v>
      </c>
      <c r="H113" s="56">
        <v>0</v>
      </c>
      <c r="I113" s="56">
        <v>0</v>
      </c>
      <c r="J113" s="56">
        <v>0</v>
      </c>
      <c r="K113" s="56">
        <v>0</v>
      </c>
      <c r="L113" s="56">
        <v>0</v>
      </c>
      <c r="M113" s="9">
        <f>H113+I113+J113+K113+L113</f>
        <v>0</v>
      </c>
      <c r="N113" s="9">
        <f>G113-M113</f>
        <v>0</v>
      </c>
      <c r="O113" s="57">
        <v>0</v>
      </c>
    </row>
    <row r="114" spans="1:15" x14ac:dyDescent="0.25">
      <c r="A114" s="48" t="s">
        <v>1</v>
      </c>
      <c r="B114" s="19" t="s">
        <v>1918</v>
      </c>
      <c r="C114" s="93" t="s">
        <v>1919</v>
      </c>
      <c r="D114" s="54">
        <v>13</v>
      </c>
      <c r="E114" s="48">
        <v>3200102</v>
      </c>
      <c r="F114" s="22" t="s">
        <v>1921</v>
      </c>
      <c r="G114" s="55">
        <v>0</v>
      </c>
      <c r="H114" s="56">
        <v>0</v>
      </c>
      <c r="I114" s="56">
        <v>0</v>
      </c>
      <c r="J114" s="56">
        <v>0</v>
      </c>
      <c r="K114" s="56">
        <v>0</v>
      </c>
      <c r="L114" s="56">
        <v>0</v>
      </c>
      <c r="M114" s="9">
        <f>H114+I114+J114+K114+L114</f>
        <v>0</v>
      </c>
      <c r="N114" s="9">
        <f>G114-M114</f>
        <v>0</v>
      </c>
      <c r="O114" s="57">
        <v>0</v>
      </c>
    </row>
    <row r="115" spans="1:15" x14ac:dyDescent="0.25">
      <c r="A115" s="48" t="s">
        <v>1</v>
      </c>
      <c r="B115" s="19" t="s">
        <v>1918</v>
      </c>
      <c r="C115" s="93" t="s">
        <v>1919</v>
      </c>
      <c r="D115" s="54">
        <v>13</v>
      </c>
      <c r="E115" s="48">
        <v>3200103</v>
      </c>
      <c r="F115" s="22" t="s">
        <v>1922</v>
      </c>
      <c r="G115" s="55">
        <v>0</v>
      </c>
      <c r="H115" s="56">
        <v>0</v>
      </c>
      <c r="I115" s="56">
        <v>0</v>
      </c>
      <c r="J115" s="56">
        <v>0</v>
      </c>
      <c r="K115" s="56">
        <v>0</v>
      </c>
      <c r="L115" s="56">
        <v>0</v>
      </c>
      <c r="M115" s="9">
        <f>H115+I115+J115+K115+L115</f>
        <v>0</v>
      </c>
      <c r="N115" s="9">
        <f>G115-M115</f>
        <v>0</v>
      </c>
      <c r="O115" s="57">
        <v>0</v>
      </c>
    </row>
    <row r="116" spans="1:15" x14ac:dyDescent="0.25">
      <c r="A116" s="45" t="s">
        <v>1</v>
      </c>
      <c r="B116" s="44" t="s">
        <v>1923</v>
      </c>
      <c r="C116" s="94" t="s">
        <v>1924</v>
      </c>
      <c r="D116" s="52">
        <v>13</v>
      </c>
      <c r="E116" s="17" t="s">
        <v>1</v>
      </c>
      <c r="F116" s="18" t="s">
        <v>1</v>
      </c>
      <c r="G116" s="47" t="s">
        <v>1</v>
      </c>
      <c r="H116" s="47" t="s">
        <v>1</v>
      </c>
      <c r="I116" s="47" t="s">
        <v>1</v>
      </c>
      <c r="J116" s="47" t="s">
        <v>1</v>
      </c>
      <c r="K116" s="47" t="s">
        <v>1</v>
      </c>
      <c r="L116" s="47" t="s">
        <v>1</v>
      </c>
      <c r="M116" s="47" t="s">
        <v>1</v>
      </c>
      <c r="N116" s="47" t="s">
        <v>1</v>
      </c>
      <c r="O116" s="47" t="s">
        <v>1</v>
      </c>
    </row>
    <row r="117" spans="1:15" x14ac:dyDescent="0.25">
      <c r="A117" s="48" t="s">
        <v>1</v>
      </c>
      <c r="B117" s="19" t="s">
        <v>1923</v>
      </c>
      <c r="C117" s="93" t="s">
        <v>1924</v>
      </c>
      <c r="D117" s="54">
        <v>13</v>
      </c>
      <c r="E117" s="48">
        <v>3250101</v>
      </c>
      <c r="F117" s="22" t="s">
        <v>1925</v>
      </c>
      <c r="G117" s="55">
        <v>0</v>
      </c>
      <c r="H117" s="56">
        <v>0</v>
      </c>
      <c r="I117" s="56">
        <v>0</v>
      </c>
      <c r="J117" s="56">
        <v>0</v>
      </c>
      <c r="K117" s="56">
        <v>0</v>
      </c>
      <c r="L117" s="56">
        <v>0</v>
      </c>
      <c r="M117" s="9">
        <f>H117+I117+J117+K117+L117</f>
        <v>0</v>
      </c>
      <c r="N117" s="9">
        <f>G117-M117</f>
        <v>0</v>
      </c>
      <c r="O117" s="57">
        <v>0</v>
      </c>
    </row>
    <row r="118" spans="1:15" x14ac:dyDescent="0.25">
      <c r="A118" s="51" t="s">
        <v>1</v>
      </c>
      <c r="B118" s="8">
        <v>0</v>
      </c>
      <c r="C118" s="115">
        <v>0</v>
      </c>
      <c r="D118" s="28" t="s">
        <v>391</v>
      </c>
      <c r="E118" s="29" t="s">
        <v>1926</v>
      </c>
      <c r="F118" s="30" t="s">
        <v>1927</v>
      </c>
      <c r="G118" s="9">
        <f>SUM(G101:G107,G109:G111,G113:G115,G117)</f>
        <v>247337.74</v>
      </c>
      <c r="H118" s="9">
        <f t="shared" ref="H118:O118" si="14">SUM(H101:H107,H109:H111,H113:H115,H117)</f>
        <v>0</v>
      </c>
      <c r="I118" s="9">
        <f t="shared" si="14"/>
        <v>0</v>
      </c>
      <c r="J118" s="9">
        <f t="shared" si="14"/>
        <v>0</v>
      </c>
      <c r="K118" s="9">
        <f t="shared" si="14"/>
        <v>247337.74</v>
      </c>
      <c r="L118" s="9">
        <f t="shared" si="14"/>
        <v>0</v>
      </c>
      <c r="M118" s="9">
        <f t="shared" si="14"/>
        <v>247337.74</v>
      </c>
      <c r="N118" s="9">
        <f t="shared" si="14"/>
        <v>0</v>
      </c>
      <c r="O118" s="9">
        <f t="shared" si="14"/>
        <v>0</v>
      </c>
    </row>
  </sheetData>
  <mergeCells count="3">
    <mergeCell ref="B3:D3"/>
    <mergeCell ref="E3:F3"/>
    <mergeCell ref="H4:L4"/>
  </mergeCells>
  <pageMargins left="0.11811023622047245" right="0.11811023622047245" top="0.15748031496062992" bottom="0.35433070866141736" header="0.31496062992125984" footer="0.11811023622047245"/>
  <pageSetup paperSize="9" scale="64" fitToHeight="6" orientation="landscape" r:id="rId1"/>
  <headerFooter>
    <oddFooter>&amp;C&amp;F/&amp;A&amp;R&amp;P/&amp;N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10</vt:i4>
      </vt:variant>
      <vt:variant>
        <vt:lpstr>Intervalli denominati</vt:lpstr>
      </vt:variant>
      <vt:variant>
        <vt:i4>8070</vt:i4>
      </vt:variant>
    </vt:vector>
  </HeadingPairs>
  <TitlesOfParts>
    <vt:vector size="8080" baseType="lpstr">
      <vt:lpstr>SCALARE SETTORI</vt:lpstr>
      <vt:lpstr>RICAVI</vt:lpstr>
      <vt:lpstr>COSTI N1_BENI SAN</vt:lpstr>
      <vt:lpstr>COSTI N2_BENI NON SAN</vt:lpstr>
      <vt:lpstr>COSTI N3_PREST SAN</vt:lpstr>
      <vt:lpstr>COSTI N4_SERV SAN</vt:lpstr>
      <vt:lpstr>COSTI N5_SERV NON SAN</vt:lpstr>
      <vt:lpstr>COSTI N6_N9_PERS</vt:lpstr>
      <vt:lpstr>COSTI N10_N13 ALTRI COSTI</vt:lpstr>
      <vt:lpstr>COSTI ACCANT_INSUSS</vt:lpstr>
      <vt:lpstr>SQCR_781151_82971_313812_10</vt:lpstr>
      <vt:lpstr>SQCR_781151_82971_313812_11</vt:lpstr>
      <vt:lpstr>SQCR_781151_82971_313812_14</vt:lpstr>
      <vt:lpstr>SQCR_781151_82971_313812_15</vt:lpstr>
      <vt:lpstr>SQCR_781151_82971_313812_5</vt:lpstr>
      <vt:lpstr>SQCR_781151_82971_313812_6</vt:lpstr>
      <vt:lpstr>SQCR_781151_82971_313812_7</vt:lpstr>
      <vt:lpstr>SQCR_781151_82971_313812_8</vt:lpstr>
      <vt:lpstr>SQCR_781151_82971_313812_9</vt:lpstr>
      <vt:lpstr>SQCR_781151_82971_313813_10</vt:lpstr>
      <vt:lpstr>SQCR_781151_82971_313813_11</vt:lpstr>
      <vt:lpstr>SQCR_781151_82971_313813_14</vt:lpstr>
      <vt:lpstr>SQCR_781151_82971_313813_15</vt:lpstr>
      <vt:lpstr>SQCR_781151_82971_313813_5</vt:lpstr>
      <vt:lpstr>SQCR_781151_82971_313813_6</vt:lpstr>
      <vt:lpstr>SQCR_781151_82971_313813_7</vt:lpstr>
      <vt:lpstr>SQCR_781151_82971_313813_8</vt:lpstr>
      <vt:lpstr>SQCR_781151_82971_313813_9</vt:lpstr>
      <vt:lpstr>SQCR_781151_82971_313817_10</vt:lpstr>
      <vt:lpstr>SQCR_781151_82971_313817_11</vt:lpstr>
      <vt:lpstr>SQCR_781151_82971_313817_14</vt:lpstr>
      <vt:lpstr>SQCR_781151_82971_313817_15</vt:lpstr>
      <vt:lpstr>SQCR_781151_82971_313817_5</vt:lpstr>
      <vt:lpstr>SQCR_781151_82971_313817_6</vt:lpstr>
      <vt:lpstr>SQCR_781151_82971_313817_7</vt:lpstr>
      <vt:lpstr>SQCR_781151_82971_313817_8</vt:lpstr>
      <vt:lpstr>SQCR_781151_82971_313817_9</vt:lpstr>
      <vt:lpstr>SQCR_781151_82971_313822_10</vt:lpstr>
      <vt:lpstr>SQCR_781151_82971_313822_11</vt:lpstr>
      <vt:lpstr>SQCR_781151_82971_313822_14</vt:lpstr>
      <vt:lpstr>SQCR_781151_82971_313822_15</vt:lpstr>
      <vt:lpstr>SQCR_781151_82971_313822_5</vt:lpstr>
      <vt:lpstr>SQCR_781151_82971_313822_6</vt:lpstr>
      <vt:lpstr>SQCR_781151_82971_313822_7</vt:lpstr>
      <vt:lpstr>SQCR_781151_82971_313822_8</vt:lpstr>
      <vt:lpstr>SQCR_781151_82971_313822_9</vt:lpstr>
      <vt:lpstr>SQCR_781151_82971_313823_10</vt:lpstr>
      <vt:lpstr>SQCR_781151_82971_313823_11</vt:lpstr>
      <vt:lpstr>SQCR_781151_82971_313823_14</vt:lpstr>
      <vt:lpstr>SQCR_781151_82971_313823_15</vt:lpstr>
      <vt:lpstr>SQCR_781151_82971_313823_5</vt:lpstr>
      <vt:lpstr>SQCR_781151_82971_313823_6</vt:lpstr>
      <vt:lpstr>SQCR_781151_82971_313823_7</vt:lpstr>
      <vt:lpstr>SQCR_781151_82971_313823_8</vt:lpstr>
      <vt:lpstr>SQCR_781151_82971_313823_9</vt:lpstr>
      <vt:lpstr>SQCR_781151_82971_313825_14</vt:lpstr>
      <vt:lpstr>SQCR_781151_82971_313825_15</vt:lpstr>
      <vt:lpstr>SQCR_781151_82971_313825_5</vt:lpstr>
      <vt:lpstr>SQCR_781151_82971_313825_6</vt:lpstr>
      <vt:lpstr>SQCR_781284_82742_313017_10</vt:lpstr>
      <vt:lpstr>SQCR_781284_82742_313017_100</vt:lpstr>
      <vt:lpstr>SQCR_781284_82742_313017_101</vt:lpstr>
      <vt:lpstr>SQCR_781284_82742_313017_102</vt:lpstr>
      <vt:lpstr>SQCR_781284_82742_313017_103</vt:lpstr>
      <vt:lpstr>SQCR_781284_82742_313017_104</vt:lpstr>
      <vt:lpstr>SQCR_781284_82742_313017_105</vt:lpstr>
      <vt:lpstr>SQCR_781284_82742_313017_106</vt:lpstr>
      <vt:lpstr>SQCR_781284_82742_313017_107</vt:lpstr>
      <vt:lpstr>SQCR_781284_82742_313017_11</vt:lpstr>
      <vt:lpstr>SQCR_781284_82742_313017_110</vt:lpstr>
      <vt:lpstr>SQCR_781284_82742_313017_111</vt:lpstr>
      <vt:lpstr>SQCR_781284_82742_313017_112</vt:lpstr>
      <vt:lpstr>SQCR_781284_82742_313017_113</vt:lpstr>
      <vt:lpstr>SQCR_781284_82742_313017_114</vt:lpstr>
      <vt:lpstr>SQCR_781284_82742_313017_115</vt:lpstr>
      <vt:lpstr>SQCR_781284_82742_313017_116</vt:lpstr>
      <vt:lpstr>SQCR_781284_82742_313017_117</vt:lpstr>
      <vt:lpstr>SQCR_781284_82742_313017_118</vt:lpstr>
      <vt:lpstr>SQCR_781284_82742_313017_119</vt:lpstr>
      <vt:lpstr>SQCR_781284_82742_313017_12</vt:lpstr>
      <vt:lpstr>SQCR_781284_82742_313017_120</vt:lpstr>
      <vt:lpstr>SQCR_781284_82742_313017_121</vt:lpstr>
      <vt:lpstr>SQCR_781284_82742_313017_122</vt:lpstr>
      <vt:lpstr>SQCR_781284_82742_313017_123</vt:lpstr>
      <vt:lpstr>SQCR_781284_82742_313017_124</vt:lpstr>
      <vt:lpstr>SQCR_781284_82742_313017_125</vt:lpstr>
      <vt:lpstr>SQCR_781284_82742_313017_126</vt:lpstr>
      <vt:lpstr>SQCR_781284_82742_313017_127</vt:lpstr>
      <vt:lpstr>SQCR_781284_82742_313017_128</vt:lpstr>
      <vt:lpstr>SQCR_781284_82742_313017_129</vt:lpstr>
      <vt:lpstr>SQCR_781284_82742_313017_13</vt:lpstr>
      <vt:lpstr>SQCR_781284_82742_313017_130</vt:lpstr>
      <vt:lpstr>SQCR_781284_82742_313017_131</vt:lpstr>
      <vt:lpstr>SQCR_781284_82742_313017_132</vt:lpstr>
      <vt:lpstr>SQCR_781284_82742_313017_133</vt:lpstr>
      <vt:lpstr>SQCR_781284_82742_313017_134</vt:lpstr>
      <vt:lpstr>SQCR_781284_82742_313017_135</vt:lpstr>
      <vt:lpstr>SQCR_781284_82742_313017_136</vt:lpstr>
      <vt:lpstr>SQCR_781284_82742_313017_137</vt:lpstr>
      <vt:lpstr>SQCR_781284_82742_313017_138</vt:lpstr>
      <vt:lpstr>SQCR_781284_82742_313017_139</vt:lpstr>
      <vt:lpstr>SQCR_781284_82742_313017_14</vt:lpstr>
      <vt:lpstr>SQCR_781284_82742_313017_140</vt:lpstr>
      <vt:lpstr>SQCR_781284_82742_313017_141</vt:lpstr>
      <vt:lpstr>SQCR_781284_82742_313017_142</vt:lpstr>
      <vt:lpstr>SQCR_781284_82742_313017_143</vt:lpstr>
      <vt:lpstr>SQCR_781284_82742_313017_144</vt:lpstr>
      <vt:lpstr>SQCR_781284_82742_313017_145</vt:lpstr>
      <vt:lpstr>SQCR_781284_82742_313017_146</vt:lpstr>
      <vt:lpstr>SQCR_781284_82742_313017_149</vt:lpstr>
      <vt:lpstr>SQCR_781284_82742_313017_15</vt:lpstr>
      <vt:lpstr>SQCR_781284_82742_313017_150</vt:lpstr>
      <vt:lpstr>SQCR_781284_82742_313017_151</vt:lpstr>
      <vt:lpstr>SQCR_781284_82742_313017_152</vt:lpstr>
      <vt:lpstr>SQCR_781284_82742_313017_153</vt:lpstr>
      <vt:lpstr>SQCR_781284_82742_313017_154</vt:lpstr>
      <vt:lpstr>SQCR_781284_82742_313017_155</vt:lpstr>
      <vt:lpstr>SQCR_781284_82742_313017_156</vt:lpstr>
      <vt:lpstr>SQCR_781284_82742_313017_157</vt:lpstr>
      <vt:lpstr>SQCR_781284_82742_313017_158</vt:lpstr>
      <vt:lpstr>SQCR_781284_82742_313017_159</vt:lpstr>
      <vt:lpstr>SQCR_781284_82742_313017_16</vt:lpstr>
      <vt:lpstr>SQCR_781284_82742_313017_160</vt:lpstr>
      <vt:lpstr>SQCR_781284_82742_313017_161</vt:lpstr>
      <vt:lpstr>SQCR_781284_82742_313017_162</vt:lpstr>
      <vt:lpstr>SQCR_781284_82742_313017_163</vt:lpstr>
      <vt:lpstr>SQCR_781284_82742_313017_164</vt:lpstr>
      <vt:lpstr>SQCR_781284_82742_313017_165</vt:lpstr>
      <vt:lpstr>SQCR_781284_82742_313017_166</vt:lpstr>
      <vt:lpstr>SQCR_781284_82742_313017_167</vt:lpstr>
      <vt:lpstr>SQCR_781284_82742_313017_168</vt:lpstr>
      <vt:lpstr>SQCR_781284_82742_313017_169</vt:lpstr>
      <vt:lpstr>SQCR_781284_82742_313017_17</vt:lpstr>
      <vt:lpstr>SQCR_781284_82742_313017_170</vt:lpstr>
      <vt:lpstr>SQCR_781284_82742_313017_171</vt:lpstr>
      <vt:lpstr>SQCR_781284_82742_313017_172</vt:lpstr>
      <vt:lpstr>SQCR_781284_82742_313017_173</vt:lpstr>
      <vt:lpstr>SQCR_781284_82742_313017_174</vt:lpstr>
      <vt:lpstr>SQCR_781284_82742_313017_175</vt:lpstr>
      <vt:lpstr>SQCR_781284_82742_313017_176</vt:lpstr>
      <vt:lpstr>SQCR_781284_82742_313017_177</vt:lpstr>
      <vt:lpstr>SQCR_781284_82742_313017_178</vt:lpstr>
      <vt:lpstr>SQCR_781284_82742_313017_179</vt:lpstr>
      <vt:lpstr>SQCR_781284_82742_313017_18</vt:lpstr>
      <vt:lpstr>SQCR_781284_82742_313017_180</vt:lpstr>
      <vt:lpstr>SQCR_781284_82742_313017_181</vt:lpstr>
      <vt:lpstr>SQCR_781284_82742_313017_182</vt:lpstr>
      <vt:lpstr>SQCR_781284_82742_313017_183</vt:lpstr>
      <vt:lpstr>SQCR_781284_82742_313017_184</vt:lpstr>
      <vt:lpstr>SQCR_781284_82742_313017_185</vt:lpstr>
      <vt:lpstr>SQCR_781284_82742_313017_19</vt:lpstr>
      <vt:lpstr>SQCR_781284_82742_313017_20</vt:lpstr>
      <vt:lpstr>SQCR_781284_82742_313017_21</vt:lpstr>
      <vt:lpstr>SQCR_781284_82742_313017_22</vt:lpstr>
      <vt:lpstr>SQCR_781284_82742_313017_23</vt:lpstr>
      <vt:lpstr>SQCR_781284_82742_313017_24</vt:lpstr>
      <vt:lpstr>SQCR_781284_82742_313017_25</vt:lpstr>
      <vt:lpstr>SQCR_781284_82742_313017_26</vt:lpstr>
      <vt:lpstr>SQCR_781284_82742_313017_27</vt:lpstr>
      <vt:lpstr>SQCR_781284_82742_313017_28</vt:lpstr>
      <vt:lpstr>SQCR_781284_82742_313017_29</vt:lpstr>
      <vt:lpstr>SQCR_781284_82742_313017_30</vt:lpstr>
      <vt:lpstr>SQCR_781284_82742_313017_31</vt:lpstr>
      <vt:lpstr>SQCR_781284_82742_313017_32</vt:lpstr>
      <vt:lpstr>SQCR_781284_82742_313017_33</vt:lpstr>
      <vt:lpstr>SQCR_781284_82742_313017_34</vt:lpstr>
      <vt:lpstr>SQCR_781284_82742_313017_35</vt:lpstr>
      <vt:lpstr>SQCR_781284_82742_313017_36</vt:lpstr>
      <vt:lpstr>SQCR_781284_82742_313017_37</vt:lpstr>
      <vt:lpstr>SQCR_781284_82742_313017_38</vt:lpstr>
      <vt:lpstr>SQCR_781284_82742_313017_39</vt:lpstr>
      <vt:lpstr>SQCR_781284_82742_313017_40</vt:lpstr>
      <vt:lpstr>SQCR_781284_82742_313017_41</vt:lpstr>
      <vt:lpstr>SQCR_781284_82742_313017_42</vt:lpstr>
      <vt:lpstr>SQCR_781284_82742_313017_43</vt:lpstr>
      <vt:lpstr>SQCR_781284_82742_313017_44</vt:lpstr>
      <vt:lpstr>SQCR_781284_82742_313017_45</vt:lpstr>
      <vt:lpstr>SQCR_781284_82742_313017_46</vt:lpstr>
      <vt:lpstr>SQCR_781284_82742_313017_47</vt:lpstr>
      <vt:lpstr>SQCR_781284_82742_313017_48</vt:lpstr>
      <vt:lpstr>SQCR_781284_82742_313017_49</vt:lpstr>
      <vt:lpstr>SQCR_781284_82742_313017_50</vt:lpstr>
      <vt:lpstr>SQCR_781284_82742_313017_51</vt:lpstr>
      <vt:lpstr>SQCR_781284_82742_313017_52</vt:lpstr>
      <vt:lpstr>SQCR_781284_82742_313017_53</vt:lpstr>
      <vt:lpstr>SQCR_781284_82742_313017_54</vt:lpstr>
      <vt:lpstr>SQCR_781284_82742_313017_55</vt:lpstr>
      <vt:lpstr>SQCR_781284_82742_313017_56</vt:lpstr>
      <vt:lpstr>SQCR_781284_82742_313017_57</vt:lpstr>
      <vt:lpstr>SQCR_781284_82742_313017_58</vt:lpstr>
      <vt:lpstr>SQCR_781284_82742_313017_59</vt:lpstr>
      <vt:lpstr>SQCR_781284_82742_313017_6</vt:lpstr>
      <vt:lpstr>SQCR_781284_82742_313017_60</vt:lpstr>
      <vt:lpstr>SQCR_781284_82742_313017_61</vt:lpstr>
      <vt:lpstr>SQCR_781284_82742_313017_62</vt:lpstr>
      <vt:lpstr>SQCR_781284_82742_313017_63</vt:lpstr>
      <vt:lpstr>SQCR_781284_82742_313017_64</vt:lpstr>
      <vt:lpstr>SQCR_781284_82742_313017_65</vt:lpstr>
      <vt:lpstr>SQCR_781284_82742_313017_67</vt:lpstr>
      <vt:lpstr>SQCR_781284_82742_313017_68</vt:lpstr>
      <vt:lpstr>SQCR_781284_82742_313017_71</vt:lpstr>
      <vt:lpstr>SQCR_781284_82742_313017_72</vt:lpstr>
      <vt:lpstr>SQCR_781284_82742_313017_73</vt:lpstr>
      <vt:lpstr>SQCR_781284_82742_313017_74</vt:lpstr>
      <vt:lpstr>SQCR_781284_82742_313017_75</vt:lpstr>
      <vt:lpstr>SQCR_781284_82742_313017_76</vt:lpstr>
      <vt:lpstr>SQCR_781284_82742_313017_77</vt:lpstr>
      <vt:lpstr>SQCR_781284_82742_313017_78</vt:lpstr>
      <vt:lpstr>SQCR_781284_82742_313017_79</vt:lpstr>
      <vt:lpstr>SQCR_781284_82742_313017_8</vt:lpstr>
      <vt:lpstr>SQCR_781284_82742_313017_80</vt:lpstr>
      <vt:lpstr>SQCR_781284_82742_313017_81</vt:lpstr>
      <vt:lpstr>SQCR_781284_82742_313017_82</vt:lpstr>
      <vt:lpstr>SQCR_781284_82742_313017_83</vt:lpstr>
      <vt:lpstr>SQCR_781284_82742_313017_84</vt:lpstr>
      <vt:lpstr>SQCR_781284_82742_313017_85</vt:lpstr>
      <vt:lpstr>SQCR_781284_82742_313017_86</vt:lpstr>
      <vt:lpstr>SQCR_781284_82742_313017_87</vt:lpstr>
      <vt:lpstr>SQCR_781284_82742_313017_88</vt:lpstr>
      <vt:lpstr>SQCR_781284_82742_313017_89</vt:lpstr>
      <vt:lpstr>SQCR_781284_82742_313017_9</vt:lpstr>
      <vt:lpstr>SQCR_781284_82742_313017_90</vt:lpstr>
      <vt:lpstr>SQCR_781284_82742_313017_91</vt:lpstr>
      <vt:lpstr>SQCR_781284_82742_313017_92</vt:lpstr>
      <vt:lpstr>SQCR_781284_82742_313017_93</vt:lpstr>
      <vt:lpstr>SQCR_781284_82742_313017_94</vt:lpstr>
      <vt:lpstr>SQCR_781284_82742_313017_95</vt:lpstr>
      <vt:lpstr>SQCR_781284_82742_313017_96</vt:lpstr>
      <vt:lpstr>SQCR_781284_82742_313017_97</vt:lpstr>
      <vt:lpstr>SQCR_781284_82742_313017_98</vt:lpstr>
      <vt:lpstr>SQCR_781284_82742_313017_99</vt:lpstr>
      <vt:lpstr>SQCR_781284_82742_313018_10</vt:lpstr>
      <vt:lpstr>SQCR_781284_82742_313018_100</vt:lpstr>
      <vt:lpstr>SQCR_781284_82742_313018_101</vt:lpstr>
      <vt:lpstr>SQCR_781284_82742_313018_102</vt:lpstr>
      <vt:lpstr>SQCR_781284_82742_313018_103</vt:lpstr>
      <vt:lpstr>SQCR_781284_82742_313018_104</vt:lpstr>
      <vt:lpstr>SQCR_781284_82742_313018_105</vt:lpstr>
      <vt:lpstr>SQCR_781284_82742_313018_106</vt:lpstr>
      <vt:lpstr>SQCR_781284_82742_313018_107</vt:lpstr>
      <vt:lpstr>SQCR_781284_82742_313018_11</vt:lpstr>
      <vt:lpstr>SQCR_781284_82742_313018_110</vt:lpstr>
      <vt:lpstr>SQCR_781284_82742_313018_111</vt:lpstr>
      <vt:lpstr>SQCR_781284_82742_313018_112</vt:lpstr>
      <vt:lpstr>SQCR_781284_82742_313018_113</vt:lpstr>
      <vt:lpstr>SQCR_781284_82742_313018_114</vt:lpstr>
      <vt:lpstr>SQCR_781284_82742_313018_115</vt:lpstr>
      <vt:lpstr>SQCR_781284_82742_313018_116</vt:lpstr>
      <vt:lpstr>SQCR_781284_82742_313018_117</vt:lpstr>
      <vt:lpstr>SQCR_781284_82742_313018_118</vt:lpstr>
      <vt:lpstr>SQCR_781284_82742_313018_119</vt:lpstr>
      <vt:lpstr>SQCR_781284_82742_313018_12</vt:lpstr>
      <vt:lpstr>SQCR_781284_82742_313018_120</vt:lpstr>
      <vt:lpstr>SQCR_781284_82742_313018_121</vt:lpstr>
      <vt:lpstr>SQCR_781284_82742_313018_122</vt:lpstr>
      <vt:lpstr>SQCR_781284_82742_313018_123</vt:lpstr>
      <vt:lpstr>SQCR_781284_82742_313018_124</vt:lpstr>
      <vt:lpstr>SQCR_781284_82742_313018_125</vt:lpstr>
      <vt:lpstr>SQCR_781284_82742_313018_126</vt:lpstr>
      <vt:lpstr>SQCR_781284_82742_313018_127</vt:lpstr>
      <vt:lpstr>SQCR_781284_82742_313018_128</vt:lpstr>
      <vt:lpstr>SQCR_781284_82742_313018_129</vt:lpstr>
      <vt:lpstr>SQCR_781284_82742_313018_13</vt:lpstr>
      <vt:lpstr>SQCR_781284_82742_313018_130</vt:lpstr>
      <vt:lpstr>SQCR_781284_82742_313018_131</vt:lpstr>
      <vt:lpstr>SQCR_781284_82742_313018_132</vt:lpstr>
      <vt:lpstr>SQCR_781284_82742_313018_133</vt:lpstr>
      <vt:lpstr>SQCR_781284_82742_313018_134</vt:lpstr>
      <vt:lpstr>SQCR_781284_82742_313018_135</vt:lpstr>
      <vt:lpstr>SQCR_781284_82742_313018_136</vt:lpstr>
      <vt:lpstr>SQCR_781284_82742_313018_137</vt:lpstr>
      <vt:lpstr>SQCR_781284_82742_313018_138</vt:lpstr>
      <vt:lpstr>SQCR_781284_82742_313018_139</vt:lpstr>
      <vt:lpstr>SQCR_781284_82742_313018_14</vt:lpstr>
      <vt:lpstr>SQCR_781284_82742_313018_140</vt:lpstr>
      <vt:lpstr>SQCR_781284_82742_313018_141</vt:lpstr>
      <vt:lpstr>SQCR_781284_82742_313018_142</vt:lpstr>
      <vt:lpstr>SQCR_781284_82742_313018_143</vt:lpstr>
      <vt:lpstr>SQCR_781284_82742_313018_144</vt:lpstr>
      <vt:lpstr>SQCR_781284_82742_313018_145</vt:lpstr>
      <vt:lpstr>SQCR_781284_82742_313018_146</vt:lpstr>
      <vt:lpstr>SQCR_781284_82742_313018_149</vt:lpstr>
      <vt:lpstr>SQCR_781284_82742_313018_15</vt:lpstr>
      <vt:lpstr>SQCR_781284_82742_313018_150</vt:lpstr>
      <vt:lpstr>SQCR_781284_82742_313018_151</vt:lpstr>
      <vt:lpstr>SQCR_781284_82742_313018_152</vt:lpstr>
      <vt:lpstr>SQCR_781284_82742_313018_153</vt:lpstr>
      <vt:lpstr>SQCR_781284_82742_313018_154</vt:lpstr>
      <vt:lpstr>SQCR_781284_82742_313018_155</vt:lpstr>
      <vt:lpstr>SQCR_781284_82742_313018_156</vt:lpstr>
      <vt:lpstr>SQCR_781284_82742_313018_157</vt:lpstr>
      <vt:lpstr>SQCR_781284_82742_313018_158</vt:lpstr>
      <vt:lpstr>SQCR_781284_82742_313018_159</vt:lpstr>
      <vt:lpstr>SQCR_781284_82742_313018_16</vt:lpstr>
      <vt:lpstr>SQCR_781284_82742_313018_160</vt:lpstr>
      <vt:lpstr>SQCR_781284_82742_313018_161</vt:lpstr>
      <vt:lpstr>SQCR_781284_82742_313018_162</vt:lpstr>
      <vt:lpstr>SQCR_781284_82742_313018_163</vt:lpstr>
      <vt:lpstr>SQCR_781284_82742_313018_164</vt:lpstr>
      <vt:lpstr>SQCR_781284_82742_313018_165</vt:lpstr>
      <vt:lpstr>SQCR_781284_82742_313018_166</vt:lpstr>
      <vt:lpstr>SQCR_781284_82742_313018_167</vt:lpstr>
      <vt:lpstr>SQCR_781284_82742_313018_168</vt:lpstr>
      <vt:lpstr>SQCR_781284_82742_313018_169</vt:lpstr>
      <vt:lpstr>SQCR_781284_82742_313018_17</vt:lpstr>
      <vt:lpstr>SQCR_781284_82742_313018_170</vt:lpstr>
      <vt:lpstr>SQCR_781284_82742_313018_171</vt:lpstr>
      <vt:lpstr>SQCR_781284_82742_313018_172</vt:lpstr>
      <vt:lpstr>SQCR_781284_82742_313018_173</vt:lpstr>
      <vt:lpstr>SQCR_781284_82742_313018_174</vt:lpstr>
      <vt:lpstr>SQCR_781284_82742_313018_175</vt:lpstr>
      <vt:lpstr>SQCR_781284_82742_313018_176</vt:lpstr>
      <vt:lpstr>SQCR_781284_82742_313018_177</vt:lpstr>
      <vt:lpstr>SQCR_781284_82742_313018_178</vt:lpstr>
      <vt:lpstr>SQCR_781284_82742_313018_179</vt:lpstr>
      <vt:lpstr>SQCR_781284_82742_313018_18</vt:lpstr>
      <vt:lpstr>SQCR_781284_82742_313018_180</vt:lpstr>
      <vt:lpstr>SQCR_781284_82742_313018_181</vt:lpstr>
      <vt:lpstr>SQCR_781284_82742_313018_182</vt:lpstr>
      <vt:lpstr>SQCR_781284_82742_313018_183</vt:lpstr>
      <vt:lpstr>SQCR_781284_82742_313018_184</vt:lpstr>
      <vt:lpstr>SQCR_781284_82742_313018_185</vt:lpstr>
      <vt:lpstr>SQCR_781284_82742_313018_19</vt:lpstr>
      <vt:lpstr>SQCR_781284_82742_313018_20</vt:lpstr>
      <vt:lpstr>SQCR_781284_82742_313018_21</vt:lpstr>
      <vt:lpstr>SQCR_781284_82742_313018_22</vt:lpstr>
      <vt:lpstr>SQCR_781284_82742_313018_23</vt:lpstr>
      <vt:lpstr>SQCR_781284_82742_313018_24</vt:lpstr>
      <vt:lpstr>SQCR_781284_82742_313018_25</vt:lpstr>
      <vt:lpstr>SQCR_781284_82742_313018_26</vt:lpstr>
      <vt:lpstr>SQCR_781284_82742_313018_27</vt:lpstr>
      <vt:lpstr>SQCR_781284_82742_313018_28</vt:lpstr>
      <vt:lpstr>SQCR_781284_82742_313018_29</vt:lpstr>
      <vt:lpstr>SQCR_781284_82742_313018_30</vt:lpstr>
      <vt:lpstr>SQCR_781284_82742_313018_31</vt:lpstr>
      <vt:lpstr>SQCR_781284_82742_313018_32</vt:lpstr>
      <vt:lpstr>SQCR_781284_82742_313018_33</vt:lpstr>
      <vt:lpstr>SQCR_781284_82742_313018_34</vt:lpstr>
      <vt:lpstr>SQCR_781284_82742_313018_35</vt:lpstr>
      <vt:lpstr>SQCR_781284_82742_313018_36</vt:lpstr>
      <vt:lpstr>SQCR_781284_82742_313018_37</vt:lpstr>
      <vt:lpstr>SQCR_781284_82742_313018_38</vt:lpstr>
      <vt:lpstr>SQCR_781284_82742_313018_39</vt:lpstr>
      <vt:lpstr>SQCR_781284_82742_313018_40</vt:lpstr>
      <vt:lpstr>SQCR_781284_82742_313018_41</vt:lpstr>
      <vt:lpstr>SQCR_781284_82742_313018_42</vt:lpstr>
      <vt:lpstr>SQCR_781284_82742_313018_43</vt:lpstr>
      <vt:lpstr>SQCR_781284_82742_313018_44</vt:lpstr>
      <vt:lpstr>SQCR_781284_82742_313018_45</vt:lpstr>
      <vt:lpstr>SQCR_781284_82742_313018_46</vt:lpstr>
      <vt:lpstr>SQCR_781284_82742_313018_47</vt:lpstr>
      <vt:lpstr>SQCR_781284_82742_313018_48</vt:lpstr>
      <vt:lpstr>SQCR_781284_82742_313018_49</vt:lpstr>
      <vt:lpstr>SQCR_781284_82742_313018_50</vt:lpstr>
      <vt:lpstr>SQCR_781284_82742_313018_51</vt:lpstr>
      <vt:lpstr>SQCR_781284_82742_313018_52</vt:lpstr>
      <vt:lpstr>SQCR_781284_82742_313018_53</vt:lpstr>
      <vt:lpstr>SQCR_781284_82742_313018_54</vt:lpstr>
      <vt:lpstr>SQCR_781284_82742_313018_55</vt:lpstr>
      <vt:lpstr>SQCR_781284_82742_313018_56</vt:lpstr>
      <vt:lpstr>SQCR_781284_82742_313018_57</vt:lpstr>
      <vt:lpstr>SQCR_781284_82742_313018_58</vt:lpstr>
      <vt:lpstr>SQCR_781284_82742_313018_59</vt:lpstr>
      <vt:lpstr>SQCR_781284_82742_313018_6</vt:lpstr>
      <vt:lpstr>SQCR_781284_82742_313018_60</vt:lpstr>
      <vt:lpstr>SQCR_781284_82742_313018_61</vt:lpstr>
      <vt:lpstr>SQCR_781284_82742_313018_62</vt:lpstr>
      <vt:lpstr>SQCR_781284_82742_313018_63</vt:lpstr>
      <vt:lpstr>SQCR_781284_82742_313018_64</vt:lpstr>
      <vt:lpstr>SQCR_781284_82742_313018_65</vt:lpstr>
      <vt:lpstr>SQCR_781284_82742_313018_67</vt:lpstr>
      <vt:lpstr>SQCR_781284_82742_313018_68</vt:lpstr>
      <vt:lpstr>SQCR_781284_82742_313018_71</vt:lpstr>
      <vt:lpstr>SQCR_781284_82742_313018_72</vt:lpstr>
      <vt:lpstr>SQCR_781284_82742_313018_73</vt:lpstr>
      <vt:lpstr>SQCR_781284_82742_313018_74</vt:lpstr>
      <vt:lpstr>SQCR_781284_82742_313018_75</vt:lpstr>
      <vt:lpstr>SQCR_781284_82742_313018_76</vt:lpstr>
      <vt:lpstr>SQCR_781284_82742_313018_77</vt:lpstr>
      <vt:lpstr>SQCR_781284_82742_313018_78</vt:lpstr>
      <vt:lpstr>SQCR_781284_82742_313018_79</vt:lpstr>
      <vt:lpstr>SQCR_781284_82742_313018_8</vt:lpstr>
      <vt:lpstr>SQCR_781284_82742_313018_80</vt:lpstr>
      <vt:lpstr>SQCR_781284_82742_313018_81</vt:lpstr>
      <vt:lpstr>SQCR_781284_82742_313018_82</vt:lpstr>
      <vt:lpstr>SQCR_781284_82742_313018_83</vt:lpstr>
      <vt:lpstr>SQCR_781284_82742_313018_84</vt:lpstr>
      <vt:lpstr>SQCR_781284_82742_313018_85</vt:lpstr>
      <vt:lpstr>SQCR_781284_82742_313018_86</vt:lpstr>
      <vt:lpstr>SQCR_781284_82742_313018_87</vt:lpstr>
      <vt:lpstr>SQCR_781284_82742_313018_88</vt:lpstr>
      <vt:lpstr>SQCR_781284_82742_313018_89</vt:lpstr>
      <vt:lpstr>SQCR_781284_82742_313018_9</vt:lpstr>
      <vt:lpstr>SQCR_781284_82742_313018_90</vt:lpstr>
      <vt:lpstr>SQCR_781284_82742_313018_91</vt:lpstr>
      <vt:lpstr>SQCR_781284_82742_313018_92</vt:lpstr>
      <vt:lpstr>SQCR_781284_82742_313018_93</vt:lpstr>
      <vt:lpstr>SQCR_781284_82742_313018_94</vt:lpstr>
      <vt:lpstr>SQCR_781284_82742_313018_95</vt:lpstr>
      <vt:lpstr>SQCR_781284_82742_313018_96</vt:lpstr>
      <vt:lpstr>SQCR_781284_82742_313018_97</vt:lpstr>
      <vt:lpstr>SQCR_781284_82742_313018_98</vt:lpstr>
      <vt:lpstr>SQCR_781284_82742_313018_99</vt:lpstr>
      <vt:lpstr>SQCR_781284_82742_313022_10</vt:lpstr>
      <vt:lpstr>SQCR_781284_82742_313022_100</vt:lpstr>
      <vt:lpstr>SQCR_781284_82742_313022_101</vt:lpstr>
      <vt:lpstr>SQCR_781284_82742_313022_102</vt:lpstr>
      <vt:lpstr>SQCR_781284_82742_313022_103</vt:lpstr>
      <vt:lpstr>SQCR_781284_82742_313022_104</vt:lpstr>
      <vt:lpstr>SQCR_781284_82742_313022_105</vt:lpstr>
      <vt:lpstr>SQCR_781284_82742_313022_106</vt:lpstr>
      <vt:lpstr>SQCR_781284_82742_313022_107</vt:lpstr>
      <vt:lpstr>SQCR_781284_82742_313022_11</vt:lpstr>
      <vt:lpstr>SQCR_781284_82742_313022_110</vt:lpstr>
      <vt:lpstr>SQCR_781284_82742_313022_111</vt:lpstr>
      <vt:lpstr>SQCR_781284_82742_313022_112</vt:lpstr>
      <vt:lpstr>SQCR_781284_82742_313022_113</vt:lpstr>
      <vt:lpstr>SQCR_781284_82742_313022_114</vt:lpstr>
      <vt:lpstr>SQCR_781284_82742_313022_115</vt:lpstr>
      <vt:lpstr>SQCR_781284_82742_313022_116</vt:lpstr>
      <vt:lpstr>SQCR_781284_82742_313022_117</vt:lpstr>
      <vt:lpstr>SQCR_781284_82742_313022_118</vt:lpstr>
      <vt:lpstr>SQCR_781284_82742_313022_119</vt:lpstr>
      <vt:lpstr>SQCR_781284_82742_313022_12</vt:lpstr>
      <vt:lpstr>SQCR_781284_82742_313022_120</vt:lpstr>
      <vt:lpstr>SQCR_781284_82742_313022_121</vt:lpstr>
      <vt:lpstr>SQCR_781284_82742_313022_122</vt:lpstr>
      <vt:lpstr>SQCR_781284_82742_313022_123</vt:lpstr>
      <vt:lpstr>SQCR_781284_82742_313022_124</vt:lpstr>
      <vt:lpstr>SQCR_781284_82742_313022_125</vt:lpstr>
      <vt:lpstr>SQCR_781284_82742_313022_126</vt:lpstr>
      <vt:lpstr>SQCR_781284_82742_313022_127</vt:lpstr>
      <vt:lpstr>SQCR_781284_82742_313022_128</vt:lpstr>
      <vt:lpstr>SQCR_781284_82742_313022_129</vt:lpstr>
      <vt:lpstr>SQCR_781284_82742_313022_13</vt:lpstr>
      <vt:lpstr>SQCR_781284_82742_313022_130</vt:lpstr>
      <vt:lpstr>SQCR_781284_82742_313022_131</vt:lpstr>
      <vt:lpstr>SQCR_781284_82742_313022_132</vt:lpstr>
      <vt:lpstr>SQCR_781284_82742_313022_133</vt:lpstr>
      <vt:lpstr>SQCR_781284_82742_313022_134</vt:lpstr>
      <vt:lpstr>SQCR_781284_82742_313022_135</vt:lpstr>
      <vt:lpstr>SQCR_781284_82742_313022_136</vt:lpstr>
      <vt:lpstr>SQCR_781284_82742_313022_137</vt:lpstr>
      <vt:lpstr>SQCR_781284_82742_313022_138</vt:lpstr>
      <vt:lpstr>SQCR_781284_82742_313022_139</vt:lpstr>
      <vt:lpstr>SQCR_781284_82742_313022_14</vt:lpstr>
      <vt:lpstr>SQCR_781284_82742_313022_140</vt:lpstr>
      <vt:lpstr>SQCR_781284_82742_313022_141</vt:lpstr>
      <vt:lpstr>SQCR_781284_82742_313022_142</vt:lpstr>
      <vt:lpstr>SQCR_781284_82742_313022_143</vt:lpstr>
      <vt:lpstr>SQCR_781284_82742_313022_144</vt:lpstr>
      <vt:lpstr>SQCR_781284_82742_313022_145</vt:lpstr>
      <vt:lpstr>SQCR_781284_82742_313022_146</vt:lpstr>
      <vt:lpstr>SQCR_781284_82742_313022_149</vt:lpstr>
      <vt:lpstr>SQCR_781284_82742_313022_15</vt:lpstr>
      <vt:lpstr>SQCR_781284_82742_313022_150</vt:lpstr>
      <vt:lpstr>SQCR_781284_82742_313022_151</vt:lpstr>
      <vt:lpstr>SQCR_781284_82742_313022_152</vt:lpstr>
      <vt:lpstr>SQCR_781284_82742_313022_153</vt:lpstr>
      <vt:lpstr>SQCR_781284_82742_313022_154</vt:lpstr>
      <vt:lpstr>SQCR_781284_82742_313022_155</vt:lpstr>
      <vt:lpstr>SQCR_781284_82742_313022_156</vt:lpstr>
      <vt:lpstr>SQCR_781284_82742_313022_157</vt:lpstr>
      <vt:lpstr>SQCR_781284_82742_313022_158</vt:lpstr>
      <vt:lpstr>SQCR_781284_82742_313022_159</vt:lpstr>
      <vt:lpstr>SQCR_781284_82742_313022_16</vt:lpstr>
      <vt:lpstr>SQCR_781284_82742_313022_160</vt:lpstr>
      <vt:lpstr>SQCR_781284_82742_313022_161</vt:lpstr>
      <vt:lpstr>SQCR_781284_82742_313022_162</vt:lpstr>
      <vt:lpstr>SQCR_781284_82742_313022_163</vt:lpstr>
      <vt:lpstr>SQCR_781284_82742_313022_164</vt:lpstr>
      <vt:lpstr>SQCR_781284_82742_313022_165</vt:lpstr>
      <vt:lpstr>SQCR_781284_82742_313022_166</vt:lpstr>
      <vt:lpstr>SQCR_781284_82742_313022_167</vt:lpstr>
      <vt:lpstr>SQCR_781284_82742_313022_168</vt:lpstr>
      <vt:lpstr>SQCR_781284_82742_313022_169</vt:lpstr>
      <vt:lpstr>SQCR_781284_82742_313022_17</vt:lpstr>
      <vt:lpstr>SQCR_781284_82742_313022_170</vt:lpstr>
      <vt:lpstr>SQCR_781284_82742_313022_171</vt:lpstr>
      <vt:lpstr>SQCR_781284_82742_313022_172</vt:lpstr>
      <vt:lpstr>SQCR_781284_82742_313022_173</vt:lpstr>
      <vt:lpstr>SQCR_781284_82742_313022_174</vt:lpstr>
      <vt:lpstr>SQCR_781284_82742_313022_175</vt:lpstr>
      <vt:lpstr>SQCR_781284_82742_313022_176</vt:lpstr>
      <vt:lpstr>SQCR_781284_82742_313022_177</vt:lpstr>
      <vt:lpstr>SQCR_781284_82742_313022_178</vt:lpstr>
      <vt:lpstr>SQCR_781284_82742_313022_179</vt:lpstr>
      <vt:lpstr>SQCR_781284_82742_313022_18</vt:lpstr>
      <vt:lpstr>SQCR_781284_82742_313022_180</vt:lpstr>
      <vt:lpstr>SQCR_781284_82742_313022_181</vt:lpstr>
      <vt:lpstr>SQCR_781284_82742_313022_182</vt:lpstr>
      <vt:lpstr>SQCR_781284_82742_313022_183</vt:lpstr>
      <vt:lpstr>SQCR_781284_82742_313022_184</vt:lpstr>
      <vt:lpstr>SQCR_781284_82742_313022_185</vt:lpstr>
      <vt:lpstr>SQCR_781284_82742_313022_19</vt:lpstr>
      <vt:lpstr>SQCR_781284_82742_313022_20</vt:lpstr>
      <vt:lpstr>SQCR_781284_82742_313022_21</vt:lpstr>
      <vt:lpstr>SQCR_781284_82742_313022_22</vt:lpstr>
      <vt:lpstr>SQCR_781284_82742_313022_23</vt:lpstr>
      <vt:lpstr>SQCR_781284_82742_313022_24</vt:lpstr>
      <vt:lpstr>SQCR_781284_82742_313022_25</vt:lpstr>
      <vt:lpstr>SQCR_781284_82742_313022_26</vt:lpstr>
      <vt:lpstr>SQCR_781284_82742_313022_27</vt:lpstr>
      <vt:lpstr>SQCR_781284_82742_313022_28</vt:lpstr>
      <vt:lpstr>SQCR_781284_82742_313022_29</vt:lpstr>
      <vt:lpstr>SQCR_781284_82742_313022_30</vt:lpstr>
      <vt:lpstr>SQCR_781284_82742_313022_31</vt:lpstr>
      <vt:lpstr>SQCR_781284_82742_313022_32</vt:lpstr>
      <vt:lpstr>SQCR_781284_82742_313022_33</vt:lpstr>
      <vt:lpstr>SQCR_781284_82742_313022_34</vt:lpstr>
      <vt:lpstr>SQCR_781284_82742_313022_35</vt:lpstr>
      <vt:lpstr>SQCR_781284_82742_313022_36</vt:lpstr>
      <vt:lpstr>SQCR_781284_82742_313022_37</vt:lpstr>
      <vt:lpstr>SQCR_781284_82742_313022_38</vt:lpstr>
      <vt:lpstr>SQCR_781284_82742_313022_39</vt:lpstr>
      <vt:lpstr>SQCR_781284_82742_313022_40</vt:lpstr>
      <vt:lpstr>SQCR_781284_82742_313022_41</vt:lpstr>
      <vt:lpstr>SQCR_781284_82742_313022_42</vt:lpstr>
      <vt:lpstr>SQCR_781284_82742_313022_43</vt:lpstr>
      <vt:lpstr>SQCR_781284_82742_313022_44</vt:lpstr>
      <vt:lpstr>SQCR_781284_82742_313022_45</vt:lpstr>
      <vt:lpstr>SQCR_781284_82742_313022_46</vt:lpstr>
      <vt:lpstr>SQCR_781284_82742_313022_47</vt:lpstr>
      <vt:lpstr>SQCR_781284_82742_313022_48</vt:lpstr>
      <vt:lpstr>SQCR_781284_82742_313022_49</vt:lpstr>
      <vt:lpstr>SQCR_781284_82742_313022_50</vt:lpstr>
      <vt:lpstr>SQCR_781284_82742_313022_51</vt:lpstr>
      <vt:lpstr>SQCR_781284_82742_313022_52</vt:lpstr>
      <vt:lpstr>SQCR_781284_82742_313022_53</vt:lpstr>
      <vt:lpstr>SQCR_781284_82742_313022_54</vt:lpstr>
      <vt:lpstr>SQCR_781284_82742_313022_55</vt:lpstr>
      <vt:lpstr>SQCR_781284_82742_313022_56</vt:lpstr>
      <vt:lpstr>SQCR_781284_82742_313022_57</vt:lpstr>
      <vt:lpstr>SQCR_781284_82742_313022_58</vt:lpstr>
      <vt:lpstr>SQCR_781284_82742_313022_59</vt:lpstr>
      <vt:lpstr>SQCR_781284_82742_313022_6</vt:lpstr>
      <vt:lpstr>SQCR_781284_82742_313022_60</vt:lpstr>
      <vt:lpstr>SQCR_781284_82742_313022_61</vt:lpstr>
      <vt:lpstr>SQCR_781284_82742_313022_62</vt:lpstr>
      <vt:lpstr>SQCR_781284_82742_313022_63</vt:lpstr>
      <vt:lpstr>SQCR_781284_82742_313022_64</vt:lpstr>
      <vt:lpstr>SQCR_781284_82742_313022_65</vt:lpstr>
      <vt:lpstr>SQCR_781284_82742_313022_67</vt:lpstr>
      <vt:lpstr>SQCR_781284_82742_313022_68</vt:lpstr>
      <vt:lpstr>SQCR_781284_82742_313022_71</vt:lpstr>
      <vt:lpstr>SQCR_781284_82742_313022_72</vt:lpstr>
      <vt:lpstr>SQCR_781284_82742_313022_73</vt:lpstr>
      <vt:lpstr>SQCR_781284_82742_313022_74</vt:lpstr>
      <vt:lpstr>SQCR_781284_82742_313022_75</vt:lpstr>
      <vt:lpstr>SQCR_781284_82742_313022_76</vt:lpstr>
      <vt:lpstr>SQCR_781284_82742_313022_77</vt:lpstr>
      <vt:lpstr>SQCR_781284_82742_313022_78</vt:lpstr>
      <vt:lpstr>SQCR_781284_82742_313022_79</vt:lpstr>
      <vt:lpstr>SQCR_781284_82742_313022_8</vt:lpstr>
      <vt:lpstr>SQCR_781284_82742_313022_80</vt:lpstr>
      <vt:lpstr>SQCR_781284_82742_313022_81</vt:lpstr>
      <vt:lpstr>SQCR_781284_82742_313022_82</vt:lpstr>
      <vt:lpstr>SQCR_781284_82742_313022_83</vt:lpstr>
      <vt:lpstr>SQCR_781284_82742_313022_84</vt:lpstr>
      <vt:lpstr>SQCR_781284_82742_313022_85</vt:lpstr>
      <vt:lpstr>SQCR_781284_82742_313022_86</vt:lpstr>
      <vt:lpstr>SQCR_781284_82742_313022_87</vt:lpstr>
      <vt:lpstr>SQCR_781284_82742_313022_88</vt:lpstr>
      <vt:lpstr>SQCR_781284_82742_313022_89</vt:lpstr>
      <vt:lpstr>SQCR_781284_82742_313022_9</vt:lpstr>
      <vt:lpstr>SQCR_781284_82742_313022_90</vt:lpstr>
      <vt:lpstr>SQCR_781284_82742_313022_91</vt:lpstr>
      <vt:lpstr>SQCR_781284_82742_313022_92</vt:lpstr>
      <vt:lpstr>SQCR_781284_82742_313022_93</vt:lpstr>
      <vt:lpstr>SQCR_781284_82742_313022_94</vt:lpstr>
      <vt:lpstr>SQCR_781284_82742_313022_95</vt:lpstr>
      <vt:lpstr>SQCR_781284_82742_313022_96</vt:lpstr>
      <vt:lpstr>SQCR_781284_82742_313022_97</vt:lpstr>
      <vt:lpstr>SQCR_781284_82742_313022_98</vt:lpstr>
      <vt:lpstr>SQCR_781284_82742_313022_99</vt:lpstr>
      <vt:lpstr>SQCR_781284_82742_313026_107</vt:lpstr>
      <vt:lpstr>SQCR_781284_82742_313026_146</vt:lpstr>
      <vt:lpstr>SQCR_781284_82742_313026_185</vt:lpstr>
      <vt:lpstr>SQCR_781284_82742_313026_68</vt:lpstr>
      <vt:lpstr>SQCR_781284_82742_313027_10</vt:lpstr>
      <vt:lpstr>SQCR_781284_82742_313027_100</vt:lpstr>
      <vt:lpstr>SQCR_781284_82742_313027_101</vt:lpstr>
      <vt:lpstr>SQCR_781284_82742_313027_102</vt:lpstr>
      <vt:lpstr>SQCR_781284_82742_313027_103</vt:lpstr>
      <vt:lpstr>SQCR_781284_82742_313027_104</vt:lpstr>
      <vt:lpstr>SQCR_781284_82742_313027_105</vt:lpstr>
      <vt:lpstr>SQCR_781284_82742_313027_106</vt:lpstr>
      <vt:lpstr>SQCR_781284_82742_313027_107</vt:lpstr>
      <vt:lpstr>SQCR_781284_82742_313027_11</vt:lpstr>
      <vt:lpstr>SQCR_781284_82742_313027_110</vt:lpstr>
      <vt:lpstr>SQCR_781284_82742_313027_111</vt:lpstr>
      <vt:lpstr>SQCR_781284_82742_313027_112</vt:lpstr>
      <vt:lpstr>SQCR_781284_82742_313027_113</vt:lpstr>
      <vt:lpstr>SQCR_781284_82742_313027_114</vt:lpstr>
      <vt:lpstr>SQCR_781284_82742_313027_115</vt:lpstr>
      <vt:lpstr>SQCR_781284_82742_313027_116</vt:lpstr>
      <vt:lpstr>SQCR_781284_82742_313027_117</vt:lpstr>
      <vt:lpstr>SQCR_781284_82742_313027_118</vt:lpstr>
      <vt:lpstr>SQCR_781284_82742_313027_119</vt:lpstr>
      <vt:lpstr>SQCR_781284_82742_313027_12</vt:lpstr>
      <vt:lpstr>SQCR_781284_82742_313027_120</vt:lpstr>
      <vt:lpstr>SQCR_781284_82742_313027_121</vt:lpstr>
      <vt:lpstr>SQCR_781284_82742_313027_122</vt:lpstr>
      <vt:lpstr>SQCR_781284_82742_313027_123</vt:lpstr>
      <vt:lpstr>SQCR_781284_82742_313027_124</vt:lpstr>
      <vt:lpstr>SQCR_781284_82742_313027_125</vt:lpstr>
      <vt:lpstr>SQCR_781284_82742_313027_126</vt:lpstr>
      <vt:lpstr>SQCR_781284_82742_313027_127</vt:lpstr>
      <vt:lpstr>SQCR_781284_82742_313027_128</vt:lpstr>
      <vt:lpstr>SQCR_781284_82742_313027_129</vt:lpstr>
      <vt:lpstr>SQCR_781284_82742_313027_13</vt:lpstr>
      <vt:lpstr>SQCR_781284_82742_313027_130</vt:lpstr>
      <vt:lpstr>SQCR_781284_82742_313027_131</vt:lpstr>
      <vt:lpstr>SQCR_781284_82742_313027_132</vt:lpstr>
      <vt:lpstr>SQCR_781284_82742_313027_133</vt:lpstr>
      <vt:lpstr>SQCR_781284_82742_313027_134</vt:lpstr>
      <vt:lpstr>SQCR_781284_82742_313027_135</vt:lpstr>
      <vt:lpstr>SQCR_781284_82742_313027_136</vt:lpstr>
      <vt:lpstr>SQCR_781284_82742_313027_137</vt:lpstr>
      <vt:lpstr>SQCR_781284_82742_313027_138</vt:lpstr>
      <vt:lpstr>SQCR_781284_82742_313027_139</vt:lpstr>
      <vt:lpstr>SQCR_781284_82742_313027_14</vt:lpstr>
      <vt:lpstr>SQCR_781284_82742_313027_140</vt:lpstr>
      <vt:lpstr>SQCR_781284_82742_313027_141</vt:lpstr>
      <vt:lpstr>SQCR_781284_82742_313027_142</vt:lpstr>
      <vt:lpstr>SQCR_781284_82742_313027_143</vt:lpstr>
      <vt:lpstr>SQCR_781284_82742_313027_144</vt:lpstr>
      <vt:lpstr>SQCR_781284_82742_313027_145</vt:lpstr>
      <vt:lpstr>SQCR_781284_82742_313027_146</vt:lpstr>
      <vt:lpstr>SQCR_781284_82742_313027_149</vt:lpstr>
      <vt:lpstr>SQCR_781284_82742_313027_15</vt:lpstr>
      <vt:lpstr>SQCR_781284_82742_313027_150</vt:lpstr>
      <vt:lpstr>SQCR_781284_82742_313027_151</vt:lpstr>
      <vt:lpstr>SQCR_781284_82742_313027_152</vt:lpstr>
      <vt:lpstr>SQCR_781284_82742_313027_153</vt:lpstr>
      <vt:lpstr>SQCR_781284_82742_313027_154</vt:lpstr>
      <vt:lpstr>SQCR_781284_82742_313027_155</vt:lpstr>
      <vt:lpstr>SQCR_781284_82742_313027_156</vt:lpstr>
      <vt:lpstr>SQCR_781284_82742_313027_157</vt:lpstr>
      <vt:lpstr>SQCR_781284_82742_313027_158</vt:lpstr>
      <vt:lpstr>SQCR_781284_82742_313027_159</vt:lpstr>
      <vt:lpstr>SQCR_781284_82742_313027_16</vt:lpstr>
      <vt:lpstr>SQCR_781284_82742_313027_160</vt:lpstr>
      <vt:lpstr>SQCR_781284_82742_313027_161</vt:lpstr>
      <vt:lpstr>SQCR_781284_82742_313027_162</vt:lpstr>
      <vt:lpstr>SQCR_781284_82742_313027_163</vt:lpstr>
      <vt:lpstr>SQCR_781284_82742_313027_164</vt:lpstr>
      <vt:lpstr>SQCR_781284_82742_313027_165</vt:lpstr>
      <vt:lpstr>SQCR_781284_82742_313027_166</vt:lpstr>
      <vt:lpstr>SQCR_781284_82742_313027_167</vt:lpstr>
      <vt:lpstr>SQCR_781284_82742_313027_168</vt:lpstr>
      <vt:lpstr>SQCR_781284_82742_313027_169</vt:lpstr>
      <vt:lpstr>SQCR_781284_82742_313027_17</vt:lpstr>
      <vt:lpstr>SQCR_781284_82742_313027_170</vt:lpstr>
      <vt:lpstr>SQCR_781284_82742_313027_171</vt:lpstr>
      <vt:lpstr>SQCR_781284_82742_313027_172</vt:lpstr>
      <vt:lpstr>SQCR_781284_82742_313027_173</vt:lpstr>
      <vt:lpstr>SQCR_781284_82742_313027_174</vt:lpstr>
      <vt:lpstr>SQCR_781284_82742_313027_175</vt:lpstr>
      <vt:lpstr>SQCR_781284_82742_313027_176</vt:lpstr>
      <vt:lpstr>SQCR_781284_82742_313027_177</vt:lpstr>
      <vt:lpstr>SQCR_781284_82742_313027_178</vt:lpstr>
      <vt:lpstr>SQCR_781284_82742_313027_179</vt:lpstr>
      <vt:lpstr>SQCR_781284_82742_313027_18</vt:lpstr>
      <vt:lpstr>SQCR_781284_82742_313027_180</vt:lpstr>
      <vt:lpstr>SQCR_781284_82742_313027_181</vt:lpstr>
      <vt:lpstr>SQCR_781284_82742_313027_182</vt:lpstr>
      <vt:lpstr>SQCR_781284_82742_313027_183</vt:lpstr>
      <vt:lpstr>SQCR_781284_82742_313027_184</vt:lpstr>
      <vt:lpstr>SQCR_781284_82742_313027_185</vt:lpstr>
      <vt:lpstr>SQCR_781284_82742_313027_19</vt:lpstr>
      <vt:lpstr>SQCR_781284_82742_313027_20</vt:lpstr>
      <vt:lpstr>SQCR_781284_82742_313027_21</vt:lpstr>
      <vt:lpstr>SQCR_781284_82742_313027_22</vt:lpstr>
      <vt:lpstr>SQCR_781284_82742_313027_23</vt:lpstr>
      <vt:lpstr>SQCR_781284_82742_313027_24</vt:lpstr>
      <vt:lpstr>SQCR_781284_82742_313027_25</vt:lpstr>
      <vt:lpstr>SQCR_781284_82742_313027_26</vt:lpstr>
      <vt:lpstr>SQCR_781284_82742_313027_27</vt:lpstr>
      <vt:lpstr>SQCR_781284_82742_313027_28</vt:lpstr>
      <vt:lpstr>SQCR_781284_82742_313027_29</vt:lpstr>
      <vt:lpstr>SQCR_781284_82742_313027_30</vt:lpstr>
      <vt:lpstr>SQCR_781284_82742_313027_31</vt:lpstr>
      <vt:lpstr>SQCR_781284_82742_313027_32</vt:lpstr>
      <vt:lpstr>SQCR_781284_82742_313027_33</vt:lpstr>
      <vt:lpstr>SQCR_781284_82742_313027_34</vt:lpstr>
      <vt:lpstr>SQCR_781284_82742_313027_35</vt:lpstr>
      <vt:lpstr>SQCR_781284_82742_313027_36</vt:lpstr>
      <vt:lpstr>SQCR_781284_82742_313027_37</vt:lpstr>
      <vt:lpstr>SQCR_781284_82742_313027_38</vt:lpstr>
      <vt:lpstr>SQCR_781284_82742_313027_39</vt:lpstr>
      <vt:lpstr>SQCR_781284_82742_313027_40</vt:lpstr>
      <vt:lpstr>SQCR_781284_82742_313027_41</vt:lpstr>
      <vt:lpstr>SQCR_781284_82742_313027_42</vt:lpstr>
      <vt:lpstr>SQCR_781284_82742_313027_43</vt:lpstr>
      <vt:lpstr>SQCR_781284_82742_313027_44</vt:lpstr>
      <vt:lpstr>SQCR_781284_82742_313027_45</vt:lpstr>
      <vt:lpstr>SQCR_781284_82742_313027_46</vt:lpstr>
      <vt:lpstr>SQCR_781284_82742_313027_47</vt:lpstr>
      <vt:lpstr>SQCR_781284_82742_313027_48</vt:lpstr>
      <vt:lpstr>SQCR_781284_82742_313027_49</vt:lpstr>
      <vt:lpstr>SQCR_781284_82742_313027_50</vt:lpstr>
      <vt:lpstr>SQCR_781284_82742_313027_51</vt:lpstr>
      <vt:lpstr>SQCR_781284_82742_313027_52</vt:lpstr>
      <vt:lpstr>SQCR_781284_82742_313027_53</vt:lpstr>
      <vt:lpstr>SQCR_781284_82742_313027_54</vt:lpstr>
      <vt:lpstr>SQCR_781284_82742_313027_55</vt:lpstr>
      <vt:lpstr>SQCR_781284_82742_313027_56</vt:lpstr>
      <vt:lpstr>SQCR_781284_82742_313027_57</vt:lpstr>
      <vt:lpstr>SQCR_781284_82742_313027_58</vt:lpstr>
      <vt:lpstr>SQCR_781284_82742_313027_59</vt:lpstr>
      <vt:lpstr>SQCR_781284_82742_313027_6</vt:lpstr>
      <vt:lpstr>SQCR_781284_82742_313027_60</vt:lpstr>
      <vt:lpstr>SQCR_781284_82742_313027_61</vt:lpstr>
      <vt:lpstr>SQCR_781284_82742_313027_62</vt:lpstr>
      <vt:lpstr>SQCR_781284_82742_313027_63</vt:lpstr>
      <vt:lpstr>SQCR_781284_82742_313027_64</vt:lpstr>
      <vt:lpstr>SQCR_781284_82742_313027_65</vt:lpstr>
      <vt:lpstr>SQCR_781284_82742_313027_67</vt:lpstr>
      <vt:lpstr>SQCR_781284_82742_313027_68</vt:lpstr>
      <vt:lpstr>SQCR_781284_82742_313027_71</vt:lpstr>
      <vt:lpstr>SQCR_781284_82742_313027_72</vt:lpstr>
      <vt:lpstr>SQCR_781284_82742_313027_73</vt:lpstr>
      <vt:lpstr>SQCR_781284_82742_313027_74</vt:lpstr>
      <vt:lpstr>SQCR_781284_82742_313027_75</vt:lpstr>
      <vt:lpstr>SQCR_781284_82742_313027_76</vt:lpstr>
      <vt:lpstr>SQCR_781284_82742_313027_77</vt:lpstr>
      <vt:lpstr>SQCR_781284_82742_313027_78</vt:lpstr>
      <vt:lpstr>SQCR_781284_82742_313027_79</vt:lpstr>
      <vt:lpstr>SQCR_781284_82742_313027_8</vt:lpstr>
      <vt:lpstr>SQCR_781284_82742_313027_80</vt:lpstr>
      <vt:lpstr>SQCR_781284_82742_313027_81</vt:lpstr>
      <vt:lpstr>SQCR_781284_82742_313027_82</vt:lpstr>
      <vt:lpstr>SQCR_781284_82742_313027_83</vt:lpstr>
      <vt:lpstr>SQCR_781284_82742_313027_84</vt:lpstr>
      <vt:lpstr>SQCR_781284_82742_313027_85</vt:lpstr>
      <vt:lpstr>SQCR_781284_82742_313027_86</vt:lpstr>
      <vt:lpstr>SQCR_781284_82742_313027_87</vt:lpstr>
      <vt:lpstr>SQCR_781284_82742_313027_88</vt:lpstr>
      <vt:lpstr>SQCR_781284_82742_313027_89</vt:lpstr>
      <vt:lpstr>SQCR_781284_82742_313027_9</vt:lpstr>
      <vt:lpstr>SQCR_781284_82742_313027_90</vt:lpstr>
      <vt:lpstr>SQCR_781284_82742_313027_91</vt:lpstr>
      <vt:lpstr>SQCR_781284_82742_313027_92</vt:lpstr>
      <vt:lpstr>SQCR_781284_82742_313027_93</vt:lpstr>
      <vt:lpstr>SQCR_781284_82742_313027_94</vt:lpstr>
      <vt:lpstr>SQCR_781284_82742_313027_95</vt:lpstr>
      <vt:lpstr>SQCR_781284_82742_313027_96</vt:lpstr>
      <vt:lpstr>SQCR_781284_82742_313027_97</vt:lpstr>
      <vt:lpstr>SQCR_781284_82742_313027_98</vt:lpstr>
      <vt:lpstr>SQCR_781284_82742_313027_99</vt:lpstr>
      <vt:lpstr>SQCR_781284_82742_313028_10</vt:lpstr>
      <vt:lpstr>SQCR_781284_82742_313028_100</vt:lpstr>
      <vt:lpstr>SQCR_781284_82742_313028_101</vt:lpstr>
      <vt:lpstr>SQCR_781284_82742_313028_102</vt:lpstr>
      <vt:lpstr>SQCR_781284_82742_313028_103</vt:lpstr>
      <vt:lpstr>SQCR_781284_82742_313028_104</vt:lpstr>
      <vt:lpstr>SQCR_781284_82742_313028_105</vt:lpstr>
      <vt:lpstr>SQCR_781284_82742_313028_106</vt:lpstr>
      <vt:lpstr>SQCR_781284_82742_313028_107</vt:lpstr>
      <vt:lpstr>SQCR_781284_82742_313028_11</vt:lpstr>
      <vt:lpstr>SQCR_781284_82742_313028_110</vt:lpstr>
      <vt:lpstr>SQCR_781284_82742_313028_111</vt:lpstr>
      <vt:lpstr>SQCR_781284_82742_313028_112</vt:lpstr>
      <vt:lpstr>SQCR_781284_82742_313028_113</vt:lpstr>
      <vt:lpstr>SQCR_781284_82742_313028_114</vt:lpstr>
      <vt:lpstr>SQCR_781284_82742_313028_115</vt:lpstr>
      <vt:lpstr>SQCR_781284_82742_313028_116</vt:lpstr>
      <vt:lpstr>SQCR_781284_82742_313028_117</vt:lpstr>
      <vt:lpstr>SQCR_781284_82742_313028_118</vt:lpstr>
      <vt:lpstr>SQCR_781284_82742_313028_119</vt:lpstr>
      <vt:lpstr>SQCR_781284_82742_313028_12</vt:lpstr>
      <vt:lpstr>SQCR_781284_82742_313028_120</vt:lpstr>
      <vt:lpstr>SQCR_781284_82742_313028_121</vt:lpstr>
      <vt:lpstr>SQCR_781284_82742_313028_122</vt:lpstr>
      <vt:lpstr>SQCR_781284_82742_313028_123</vt:lpstr>
      <vt:lpstr>SQCR_781284_82742_313028_124</vt:lpstr>
      <vt:lpstr>SQCR_781284_82742_313028_125</vt:lpstr>
      <vt:lpstr>SQCR_781284_82742_313028_126</vt:lpstr>
      <vt:lpstr>SQCR_781284_82742_313028_127</vt:lpstr>
      <vt:lpstr>SQCR_781284_82742_313028_128</vt:lpstr>
      <vt:lpstr>SQCR_781284_82742_313028_129</vt:lpstr>
      <vt:lpstr>SQCR_781284_82742_313028_13</vt:lpstr>
      <vt:lpstr>SQCR_781284_82742_313028_130</vt:lpstr>
      <vt:lpstr>SQCR_781284_82742_313028_131</vt:lpstr>
      <vt:lpstr>SQCR_781284_82742_313028_132</vt:lpstr>
      <vt:lpstr>SQCR_781284_82742_313028_133</vt:lpstr>
      <vt:lpstr>SQCR_781284_82742_313028_134</vt:lpstr>
      <vt:lpstr>SQCR_781284_82742_313028_135</vt:lpstr>
      <vt:lpstr>SQCR_781284_82742_313028_136</vt:lpstr>
      <vt:lpstr>SQCR_781284_82742_313028_137</vt:lpstr>
      <vt:lpstr>SQCR_781284_82742_313028_138</vt:lpstr>
      <vt:lpstr>SQCR_781284_82742_313028_139</vt:lpstr>
      <vt:lpstr>SQCR_781284_82742_313028_14</vt:lpstr>
      <vt:lpstr>SQCR_781284_82742_313028_140</vt:lpstr>
      <vt:lpstr>SQCR_781284_82742_313028_141</vt:lpstr>
      <vt:lpstr>SQCR_781284_82742_313028_142</vt:lpstr>
      <vt:lpstr>SQCR_781284_82742_313028_143</vt:lpstr>
      <vt:lpstr>SQCR_781284_82742_313028_144</vt:lpstr>
      <vt:lpstr>SQCR_781284_82742_313028_145</vt:lpstr>
      <vt:lpstr>SQCR_781284_82742_313028_146</vt:lpstr>
      <vt:lpstr>SQCR_781284_82742_313028_149</vt:lpstr>
      <vt:lpstr>SQCR_781284_82742_313028_15</vt:lpstr>
      <vt:lpstr>SQCR_781284_82742_313028_150</vt:lpstr>
      <vt:lpstr>SQCR_781284_82742_313028_151</vt:lpstr>
      <vt:lpstr>SQCR_781284_82742_313028_152</vt:lpstr>
      <vt:lpstr>SQCR_781284_82742_313028_153</vt:lpstr>
      <vt:lpstr>SQCR_781284_82742_313028_154</vt:lpstr>
      <vt:lpstr>SQCR_781284_82742_313028_155</vt:lpstr>
      <vt:lpstr>SQCR_781284_82742_313028_156</vt:lpstr>
      <vt:lpstr>SQCR_781284_82742_313028_157</vt:lpstr>
      <vt:lpstr>SQCR_781284_82742_313028_158</vt:lpstr>
      <vt:lpstr>SQCR_781284_82742_313028_159</vt:lpstr>
      <vt:lpstr>SQCR_781284_82742_313028_16</vt:lpstr>
      <vt:lpstr>SQCR_781284_82742_313028_160</vt:lpstr>
      <vt:lpstr>SQCR_781284_82742_313028_161</vt:lpstr>
      <vt:lpstr>SQCR_781284_82742_313028_162</vt:lpstr>
      <vt:lpstr>SQCR_781284_82742_313028_163</vt:lpstr>
      <vt:lpstr>SQCR_781284_82742_313028_164</vt:lpstr>
      <vt:lpstr>SQCR_781284_82742_313028_165</vt:lpstr>
      <vt:lpstr>SQCR_781284_82742_313028_166</vt:lpstr>
      <vt:lpstr>SQCR_781284_82742_313028_167</vt:lpstr>
      <vt:lpstr>SQCR_781284_82742_313028_168</vt:lpstr>
      <vt:lpstr>SQCR_781284_82742_313028_169</vt:lpstr>
      <vt:lpstr>SQCR_781284_82742_313028_17</vt:lpstr>
      <vt:lpstr>SQCR_781284_82742_313028_170</vt:lpstr>
      <vt:lpstr>SQCR_781284_82742_313028_171</vt:lpstr>
      <vt:lpstr>SQCR_781284_82742_313028_172</vt:lpstr>
      <vt:lpstr>SQCR_781284_82742_313028_173</vt:lpstr>
      <vt:lpstr>SQCR_781284_82742_313028_174</vt:lpstr>
      <vt:lpstr>SQCR_781284_82742_313028_175</vt:lpstr>
      <vt:lpstr>SQCR_781284_82742_313028_176</vt:lpstr>
      <vt:lpstr>SQCR_781284_82742_313028_177</vt:lpstr>
      <vt:lpstr>SQCR_781284_82742_313028_178</vt:lpstr>
      <vt:lpstr>SQCR_781284_82742_313028_179</vt:lpstr>
      <vt:lpstr>SQCR_781284_82742_313028_18</vt:lpstr>
      <vt:lpstr>SQCR_781284_82742_313028_180</vt:lpstr>
      <vt:lpstr>SQCR_781284_82742_313028_181</vt:lpstr>
      <vt:lpstr>SQCR_781284_82742_313028_182</vt:lpstr>
      <vt:lpstr>SQCR_781284_82742_313028_183</vt:lpstr>
      <vt:lpstr>SQCR_781284_82742_313028_184</vt:lpstr>
      <vt:lpstr>SQCR_781284_82742_313028_185</vt:lpstr>
      <vt:lpstr>SQCR_781284_82742_313028_19</vt:lpstr>
      <vt:lpstr>SQCR_781284_82742_313028_20</vt:lpstr>
      <vt:lpstr>SQCR_781284_82742_313028_21</vt:lpstr>
      <vt:lpstr>SQCR_781284_82742_313028_22</vt:lpstr>
      <vt:lpstr>SQCR_781284_82742_313028_23</vt:lpstr>
      <vt:lpstr>SQCR_781284_82742_313028_24</vt:lpstr>
      <vt:lpstr>SQCR_781284_82742_313028_25</vt:lpstr>
      <vt:lpstr>SQCR_781284_82742_313028_26</vt:lpstr>
      <vt:lpstr>SQCR_781284_82742_313028_27</vt:lpstr>
      <vt:lpstr>SQCR_781284_82742_313028_28</vt:lpstr>
      <vt:lpstr>SQCR_781284_82742_313028_29</vt:lpstr>
      <vt:lpstr>SQCR_781284_82742_313028_30</vt:lpstr>
      <vt:lpstr>SQCR_781284_82742_313028_31</vt:lpstr>
      <vt:lpstr>SQCR_781284_82742_313028_32</vt:lpstr>
      <vt:lpstr>SQCR_781284_82742_313028_33</vt:lpstr>
      <vt:lpstr>SQCR_781284_82742_313028_34</vt:lpstr>
      <vt:lpstr>SQCR_781284_82742_313028_35</vt:lpstr>
      <vt:lpstr>SQCR_781284_82742_313028_36</vt:lpstr>
      <vt:lpstr>SQCR_781284_82742_313028_37</vt:lpstr>
      <vt:lpstr>SQCR_781284_82742_313028_38</vt:lpstr>
      <vt:lpstr>SQCR_781284_82742_313028_39</vt:lpstr>
      <vt:lpstr>SQCR_781284_82742_313028_40</vt:lpstr>
      <vt:lpstr>SQCR_781284_82742_313028_41</vt:lpstr>
      <vt:lpstr>SQCR_781284_82742_313028_42</vt:lpstr>
      <vt:lpstr>SQCR_781284_82742_313028_43</vt:lpstr>
      <vt:lpstr>SQCR_781284_82742_313028_44</vt:lpstr>
      <vt:lpstr>SQCR_781284_82742_313028_45</vt:lpstr>
      <vt:lpstr>SQCR_781284_82742_313028_46</vt:lpstr>
      <vt:lpstr>SQCR_781284_82742_313028_47</vt:lpstr>
      <vt:lpstr>SQCR_781284_82742_313028_48</vt:lpstr>
      <vt:lpstr>SQCR_781284_82742_313028_49</vt:lpstr>
      <vt:lpstr>SQCR_781284_82742_313028_50</vt:lpstr>
      <vt:lpstr>SQCR_781284_82742_313028_51</vt:lpstr>
      <vt:lpstr>SQCR_781284_82742_313028_52</vt:lpstr>
      <vt:lpstr>SQCR_781284_82742_313028_53</vt:lpstr>
      <vt:lpstr>SQCR_781284_82742_313028_54</vt:lpstr>
      <vt:lpstr>SQCR_781284_82742_313028_55</vt:lpstr>
      <vt:lpstr>SQCR_781284_82742_313028_56</vt:lpstr>
      <vt:lpstr>SQCR_781284_82742_313028_57</vt:lpstr>
      <vt:lpstr>SQCR_781284_82742_313028_58</vt:lpstr>
      <vt:lpstr>SQCR_781284_82742_313028_59</vt:lpstr>
      <vt:lpstr>SQCR_781284_82742_313028_6</vt:lpstr>
      <vt:lpstr>SQCR_781284_82742_313028_60</vt:lpstr>
      <vt:lpstr>SQCR_781284_82742_313028_61</vt:lpstr>
      <vt:lpstr>SQCR_781284_82742_313028_62</vt:lpstr>
      <vt:lpstr>SQCR_781284_82742_313028_63</vt:lpstr>
      <vt:lpstr>SQCR_781284_82742_313028_64</vt:lpstr>
      <vt:lpstr>SQCR_781284_82742_313028_65</vt:lpstr>
      <vt:lpstr>SQCR_781284_82742_313028_67</vt:lpstr>
      <vt:lpstr>SQCR_781284_82742_313028_68</vt:lpstr>
      <vt:lpstr>SQCR_781284_82742_313028_71</vt:lpstr>
      <vt:lpstr>SQCR_781284_82742_313028_72</vt:lpstr>
      <vt:lpstr>SQCR_781284_82742_313028_73</vt:lpstr>
      <vt:lpstr>SQCR_781284_82742_313028_74</vt:lpstr>
      <vt:lpstr>SQCR_781284_82742_313028_75</vt:lpstr>
      <vt:lpstr>SQCR_781284_82742_313028_76</vt:lpstr>
      <vt:lpstr>SQCR_781284_82742_313028_77</vt:lpstr>
      <vt:lpstr>SQCR_781284_82742_313028_78</vt:lpstr>
      <vt:lpstr>SQCR_781284_82742_313028_79</vt:lpstr>
      <vt:lpstr>SQCR_781284_82742_313028_8</vt:lpstr>
      <vt:lpstr>SQCR_781284_82742_313028_80</vt:lpstr>
      <vt:lpstr>SQCR_781284_82742_313028_81</vt:lpstr>
      <vt:lpstr>SQCR_781284_82742_313028_82</vt:lpstr>
      <vt:lpstr>SQCR_781284_82742_313028_83</vt:lpstr>
      <vt:lpstr>SQCR_781284_82742_313028_84</vt:lpstr>
      <vt:lpstr>SQCR_781284_82742_313028_85</vt:lpstr>
      <vt:lpstr>SQCR_781284_82742_313028_86</vt:lpstr>
      <vt:lpstr>SQCR_781284_82742_313028_87</vt:lpstr>
      <vt:lpstr>SQCR_781284_82742_313028_88</vt:lpstr>
      <vt:lpstr>SQCR_781284_82742_313028_89</vt:lpstr>
      <vt:lpstr>SQCR_781284_82742_313028_9</vt:lpstr>
      <vt:lpstr>SQCR_781284_82742_313028_90</vt:lpstr>
      <vt:lpstr>SQCR_781284_82742_313028_91</vt:lpstr>
      <vt:lpstr>SQCR_781284_82742_313028_92</vt:lpstr>
      <vt:lpstr>SQCR_781284_82742_313028_93</vt:lpstr>
      <vt:lpstr>SQCR_781284_82742_313028_94</vt:lpstr>
      <vt:lpstr>SQCR_781284_82742_313028_95</vt:lpstr>
      <vt:lpstr>SQCR_781284_82742_313028_96</vt:lpstr>
      <vt:lpstr>SQCR_781284_82742_313028_97</vt:lpstr>
      <vt:lpstr>SQCR_781284_82742_313028_98</vt:lpstr>
      <vt:lpstr>SQCR_781284_82742_313028_99</vt:lpstr>
      <vt:lpstr>SQCR_781284_82742_313029_107</vt:lpstr>
      <vt:lpstr>SQCR_781284_82742_313029_146</vt:lpstr>
      <vt:lpstr>SQCR_781284_82742_313029_185</vt:lpstr>
      <vt:lpstr>SQCR_781284_82742_313029_68</vt:lpstr>
      <vt:lpstr>SQCR_781284_82742_313030_10</vt:lpstr>
      <vt:lpstr>SQCR_781284_82742_313030_100</vt:lpstr>
      <vt:lpstr>SQCR_781284_82742_313030_101</vt:lpstr>
      <vt:lpstr>SQCR_781284_82742_313030_102</vt:lpstr>
      <vt:lpstr>SQCR_781284_82742_313030_103</vt:lpstr>
      <vt:lpstr>SQCR_781284_82742_313030_104</vt:lpstr>
      <vt:lpstr>SQCR_781284_82742_313030_105</vt:lpstr>
      <vt:lpstr>SQCR_781284_82742_313030_106</vt:lpstr>
      <vt:lpstr>SQCR_781284_82742_313030_107</vt:lpstr>
      <vt:lpstr>SQCR_781284_82742_313030_11</vt:lpstr>
      <vt:lpstr>SQCR_781284_82742_313030_110</vt:lpstr>
      <vt:lpstr>SQCR_781284_82742_313030_111</vt:lpstr>
      <vt:lpstr>SQCR_781284_82742_313030_112</vt:lpstr>
      <vt:lpstr>SQCR_781284_82742_313030_113</vt:lpstr>
      <vt:lpstr>SQCR_781284_82742_313030_114</vt:lpstr>
      <vt:lpstr>SQCR_781284_82742_313030_115</vt:lpstr>
      <vt:lpstr>SQCR_781284_82742_313030_116</vt:lpstr>
      <vt:lpstr>SQCR_781284_82742_313030_117</vt:lpstr>
      <vt:lpstr>SQCR_781284_82742_313030_118</vt:lpstr>
      <vt:lpstr>SQCR_781284_82742_313030_119</vt:lpstr>
      <vt:lpstr>SQCR_781284_82742_313030_12</vt:lpstr>
      <vt:lpstr>SQCR_781284_82742_313030_120</vt:lpstr>
      <vt:lpstr>SQCR_781284_82742_313030_121</vt:lpstr>
      <vt:lpstr>SQCR_781284_82742_313030_122</vt:lpstr>
      <vt:lpstr>SQCR_781284_82742_313030_123</vt:lpstr>
      <vt:lpstr>SQCR_781284_82742_313030_124</vt:lpstr>
      <vt:lpstr>SQCR_781284_82742_313030_125</vt:lpstr>
      <vt:lpstr>SQCR_781284_82742_313030_126</vt:lpstr>
      <vt:lpstr>SQCR_781284_82742_313030_127</vt:lpstr>
      <vt:lpstr>SQCR_781284_82742_313030_128</vt:lpstr>
      <vt:lpstr>SQCR_781284_82742_313030_129</vt:lpstr>
      <vt:lpstr>SQCR_781284_82742_313030_13</vt:lpstr>
      <vt:lpstr>SQCR_781284_82742_313030_130</vt:lpstr>
      <vt:lpstr>SQCR_781284_82742_313030_131</vt:lpstr>
      <vt:lpstr>SQCR_781284_82742_313030_132</vt:lpstr>
      <vt:lpstr>SQCR_781284_82742_313030_133</vt:lpstr>
      <vt:lpstr>SQCR_781284_82742_313030_134</vt:lpstr>
      <vt:lpstr>SQCR_781284_82742_313030_135</vt:lpstr>
      <vt:lpstr>SQCR_781284_82742_313030_136</vt:lpstr>
      <vt:lpstr>SQCR_781284_82742_313030_137</vt:lpstr>
      <vt:lpstr>SQCR_781284_82742_313030_138</vt:lpstr>
      <vt:lpstr>SQCR_781284_82742_313030_139</vt:lpstr>
      <vt:lpstr>SQCR_781284_82742_313030_14</vt:lpstr>
      <vt:lpstr>SQCR_781284_82742_313030_140</vt:lpstr>
      <vt:lpstr>SQCR_781284_82742_313030_141</vt:lpstr>
      <vt:lpstr>SQCR_781284_82742_313030_142</vt:lpstr>
      <vt:lpstr>SQCR_781284_82742_313030_143</vt:lpstr>
      <vt:lpstr>SQCR_781284_82742_313030_144</vt:lpstr>
      <vt:lpstr>SQCR_781284_82742_313030_145</vt:lpstr>
      <vt:lpstr>SQCR_781284_82742_313030_146</vt:lpstr>
      <vt:lpstr>SQCR_781284_82742_313030_149</vt:lpstr>
      <vt:lpstr>SQCR_781284_82742_313030_15</vt:lpstr>
      <vt:lpstr>SQCR_781284_82742_313030_150</vt:lpstr>
      <vt:lpstr>SQCR_781284_82742_313030_151</vt:lpstr>
      <vt:lpstr>SQCR_781284_82742_313030_152</vt:lpstr>
      <vt:lpstr>SQCR_781284_82742_313030_153</vt:lpstr>
      <vt:lpstr>SQCR_781284_82742_313030_154</vt:lpstr>
      <vt:lpstr>SQCR_781284_82742_313030_155</vt:lpstr>
      <vt:lpstr>SQCR_781284_82742_313030_156</vt:lpstr>
      <vt:lpstr>SQCR_781284_82742_313030_157</vt:lpstr>
      <vt:lpstr>SQCR_781284_82742_313030_158</vt:lpstr>
      <vt:lpstr>SQCR_781284_82742_313030_159</vt:lpstr>
      <vt:lpstr>SQCR_781284_82742_313030_16</vt:lpstr>
      <vt:lpstr>SQCR_781284_82742_313030_160</vt:lpstr>
      <vt:lpstr>SQCR_781284_82742_313030_161</vt:lpstr>
      <vt:lpstr>SQCR_781284_82742_313030_162</vt:lpstr>
      <vt:lpstr>SQCR_781284_82742_313030_163</vt:lpstr>
      <vt:lpstr>SQCR_781284_82742_313030_164</vt:lpstr>
      <vt:lpstr>SQCR_781284_82742_313030_165</vt:lpstr>
      <vt:lpstr>SQCR_781284_82742_313030_166</vt:lpstr>
      <vt:lpstr>SQCR_781284_82742_313030_167</vt:lpstr>
      <vt:lpstr>SQCR_781284_82742_313030_168</vt:lpstr>
      <vt:lpstr>SQCR_781284_82742_313030_169</vt:lpstr>
      <vt:lpstr>SQCR_781284_82742_313030_17</vt:lpstr>
      <vt:lpstr>SQCR_781284_82742_313030_170</vt:lpstr>
      <vt:lpstr>SQCR_781284_82742_313030_171</vt:lpstr>
      <vt:lpstr>SQCR_781284_82742_313030_172</vt:lpstr>
      <vt:lpstr>SQCR_781284_82742_313030_173</vt:lpstr>
      <vt:lpstr>SQCR_781284_82742_313030_174</vt:lpstr>
      <vt:lpstr>SQCR_781284_82742_313030_175</vt:lpstr>
      <vt:lpstr>SQCR_781284_82742_313030_176</vt:lpstr>
      <vt:lpstr>SQCR_781284_82742_313030_177</vt:lpstr>
      <vt:lpstr>SQCR_781284_82742_313030_178</vt:lpstr>
      <vt:lpstr>SQCR_781284_82742_313030_179</vt:lpstr>
      <vt:lpstr>SQCR_781284_82742_313030_18</vt:lpstr>
      <vt:lpstr>SQCR_781284_82742_313030_180</vt:lpstr>
      <vt:lpstr>SQCR_781284_82742_313030_181</vt:lpstr>
      <vt:lpstr>SQCR_781284_82742_313030_182</vt:lpstr>
      <vt:lpstr>SQCR_781284_82742_313030_183</vt:lpstr>
      <vt:lpstr>SQCR_781284_82742_313030_184</vt:lpstr>
      <vt:lpstr>SQCR_781284_82742_313030_185</vt:lpstr>
      <vt:lpstr>SQCR_781284_82742_313030_19</vt:lpstr>
      <vt:lpstr>SQCR_781284_82742_313030_20</vt:lpstr>
      <vt:lpstr>SQCR_781284_82742_313030_21</vt:lpstr>
      <vt:lpstr>SQCR_781284_82742_313030_22</vt:lpstr>
      <vt:lpstr>SQCR_781284_82742_313030_23</vt:lpstr>
      <vt:lpstr>SQCR_781284_82742_313030_24</vt:lpstr>
      <vt:lpstr>SQCR_781284_82742_313030_25</vt:lpstr>
      <vt:lpstr>SQCR_781284_82742_313030_26</vt:lpstr>
      <vt:lpstr>SQCR_781284_82742_313030_27</vt:lpstr>
      <vt:lpstr>SQCR_781284_82742_313030_28</vt:lpstr>
      <vt:lpstr>SQCR_781284_82742_313030_29</vt:lpstr>
      <vt:lpstr>SQCR_781284_82742_313030_30</vt:lpstr>
      <vt:lpstr>SQCR_781284_82742_313030_31</vt:lpstr>
      <vt:lpstr>SQCR_781284_82742_313030_32</vt:lpstr>
      <vt:lpstr>SQCR_781284_82742_313030_33</vt:lpstr>
      <vt:lpstr>SQCR_781284_82742_313030_34</vt:lpstr>
      <vt:lpstr>SQCR_781284_82742_313030_35</vt:lpstr>
      <vt:lpstr>SQCR_781284_82742_313030_36</vt:lpstr>
      <vt:lpstr>SQCR_781284_82742_313030_37</vt:lpstr>
      <vt:lpstr>SQCR_781284_82742_313030_38</vt:lpstr>
      <vt:lpstr>SQCR_781284_82742_313030_39</vt:lpstr>
      <vt:lpstr>SQCR_781284_82742_313030_40</vt:lpstr>
      <vt:lpstr>SQCR_781284_82742_313030_41</vt:lpstr>
      <vt:lpstr>SQCR_781284_82742_313030_42</vt:lpstr>
      <vt:lpstr>SQCR_781284_82742_313030_43</vt:lpstr>
      <vt:lpstr>SQCR_781284_82742_313030_44</vt:lpstr>
      <vt:lpstr>SQCR_781284_82742_313030_45</vt:lpstr>
      <vt:lpstr>SQCR_781284_82742_313030_46</vt:lpstr>
      <vt:lpstr>SQCR_781284_82742_313030_47</vt:lpstr>
      <vt:lpstr>SQCR_781284_82742_313030_48</vt:lpstr>
      <vt:lpstr>SQCR_781284_82742_313030_49</vt:lpstr>
      <vt:lpstr>SQCR_781284_82742_313030_50</vt:lpstr>
      <vt:lpstr>SQCR_781284_82742_313030_51</vt:lpstr>
      <vt:lpstr>SQCR_781284_82742_313030_52</vt:lpstr>
      <vt:lpstr>SQCR_781284_82742_313030_53</vt:lpstr>
      <vt:lpstr>SQCR_781284_82742_313030_54</vt:lpstr>
      <vt:lpstr>SQCR_781284_82742_313030_55</vt:lpstr>
      <vt:lpstr>SQCR_781284_82742_313030_56</vt:lpstr>
      <vt:lpstr>SQCR_781284_82742_313030_57</vt:lpstr>
      <vt:lpstr>SQCR_781284_82742_313030_58</vt:lpstr>
      <vt:lpstr>SQCR_781284_82742_313030_59</vt:lpstr>
      <vt:lpstr>SQCR_781284_82742_313030_6</vt:lpstr>
      <vt:lpstr>SQCR_781284_82742_313030_60</vt:lpstr>
      <vt:lpstr>SQCR_781284_82742_313030_61</vt:lpstr>
      <vt:lpstr>SQCR_781284_82742_313030_62</vt:lpstr>
      <vt:lpstr>SQCR_781284_82742_313030_63</vt:lpstr>
      <vt:lpstr>SQCR_781284_82742_313030_64</vt:lpstr>
      <vt:lpstr>SQCR_781284_82742_313030_65</vt:lpstr>
      <vt:lpstr>SQCR_781284_82742_313030_67</vt:lpstr>
      <vt:lpstr>SQCR_781284_82742_313030_68</vt:lpstr>
      <vt:lpstr>SQCR_781284_82742_313030_71</vt:lpstr>
      <vt:lpstr>SQCR_781284_82742_313030_72</vt:lpstr>
      <vt:lpstr>SQCR_781284_82742_313030_73</vt:lpstr>
      <vt:lpstr>SQCR_781284_82742_313030_74</vt:lpstr>
      <vt:lpstr>SQCR_781284_82742_313030_75</vt:lpstr>
      <vt:lpstr>SQCR_781284_82742_313030_76</vt:lpstr>
      <vt:lpstr>SQCR_781284_82742_313030_77</vt:lpstr>
      <vt:lpstr>SQCR_781284_82742_313030_78</vt:lpstr>
      <vt:lpstr>SQCR_781284_82742_313030_79</vt:lpstr>
      <vt:lpstr>SQCR_781284_82742_313030_8</vt:lpstr>
      <vt:lpstr>SQCR_781284_82742_313030_80</vt:lpstr>
      <vt:lpstr>SQCR_781284_82742_313030_81</vt:lpstr>
      <vt:lpstr>SQCR_781284_82742_313030_82</vt:lpstr>
      <vt:lpstr>SQCR_781284_82742_313030_83</vt:lpstr>
      <vt:lpstr>SQCR_781284_82742_313030_84</vt:lpstr>
      <vt:lpstr>SQCR_781284_82742_313030_85</vt:lpstr>
      <vt:lpstr>SQCR_781284_82742_313030_86</vt:lpstr>
      <vt:lpstr>SQCR_781284_82742_313030_87</vt:lpstr>
      <vt:lpstr>SQCR_781284_82742_313030_88</vt:lpstr>
      <vt:lpstr>SQCR_781284_82742_313030_89</vt:lpstr>
      <vt:lpstr>SQCR_781284_82742_313030_9</vt:lpstr>
      <vt:lpstr>SQCR_781284_82742_313030_90</vt:lpstr>
      <vt:lpstr>SQCR_781284_82742_313030_91</vt:lpstr>
      <vt:lpstr>SQCR_781284_82742_313030_92</vt:lpstr>
      <vt:lpstr>SQCR_781284_82742_313030_93</vt:lpstr>
      <vt:lpstr>SQCR_781284_82742_313030_94</vt:lpstr>
      <vt:lpstr>SQCR_781284_82742_313030_95</vt:lpstr>
      <vt:lpstr>SQCR_781284_82742_313030_96</vt:lpstr>
      <vt:lpstr>SQCR_781284_82742_313030_97</vt:lpstr>
      <vt:lpstr>SQCR_781284_82742_313030_98</vt:lpstr>
      <vt:lpstr>SQCR_781284_82742_313030_99</vt:lpstr>
      <vt:lpstr>SQCR_781284_82744_313034_11</vt:lpstr>
      <vt:lpstr>SQCR_781284_82744_313034_13</vt:lpstr>
      <vt:lpstr>SQCR_781284_82744_313034_15</vt:lpstr>
      <vt:lpstr>SQCR_781284_82744_313034_17</vt:lpstr>
      <vt:lpstr>SQCR_781284_82744_313034_19</vt:lpstr>
      <vt:lpstr>SQCR_781284_82744_313034_2</vt:lpstr>
      <vt:lpstr>SQCR_781284_82744_313034_20</vt:lpstr>
      <vt:lpstr>SQCR_781284_82744_313034_21</vt:lpstr>
      <vt:lpstr>SQCR_781284_82744_313034_22</vt:lpstr>
      <vt:lpstr>SQCR_781284_82744_313034_23</vt:lpstr>
      <vt:lpstr>SQCR_781284_82744_313034_24</vt:lpstr>
      <vt:lpstr>SQCR_781284_82744_313034_25</vt:lpstr>
      <vt:lpstr>SQCR_781284_82744_313034_26</vt:lpstr>
      <vt:lpstr>SQCR_781284_82744_313034_28</vt:lpstr>
      <vt:lpstr>SQCR_781284_82744_313034_3</vt:lpstr>
      <vt:lpstr>SQCR_781284_82744_313034_30</vt:lpstr>
      <vt:lpstr>SQCR_781284_82744_313034_31</vt:lpstr>
      <vt:lpstr>SQCR_781284_82744_313034_32</vt:lpstr>
      <vt:lpstr>SQCR_781284_82744_313034_34</vt:lpstr>
      <vt:lpstr>SQCR_781284_82744_313034_35</vt:lpstr>
      <vt:lpstr>SQCR_781284_82744_313034_36</vt:lpstr>
      <vt:lpstr>SQCR_781284_82744_313034_37</vt:lpstr>
      <vt:lpstr>SQCR_781284_82744_313034_38</vt:lpstr>
      <vt:lpstr>SQCR_781284_82744_313034_39</vt:lpstr>
      <vt:lpstr>SQCR_781284_82744_313034_5</vt:lpstr>
      <vt:lpstr>SQCR_781284_82744_313034_7</vt:lpstr>
      <vt:lpstr>SQCR_781284_82744_313034_9</vt:lpstr>
      <vt:lpstr>SQCR_781284_82744_313035_11</vt:lpstr>
      <vt:lpstr>SQCR_781284_82744_313035_13</vt:lpstr>
      <vt:lpstr>SQCR_781284_82744_313035_15</vt:lpstr>
      <vt:lpstr>SQCR_781284_82744_313035_17</vt:lpstr>
      <vt:lpstr>SQCR_781284_82744_313035_19</vt:lpstr>
      <vt:lpstr>SQCR_781284_82744_313035_2</vt:lpstr>
      <vt:lpstr>SQCR_781284_82744_313035_20</vt:lpstr>
      <vt:lpstr>SQCR_781284_82744_313035_21</vt:lpstr>
      <vt:lpstr>SQCR_781284_82744_313035_22</vt:lpstr>
      <vt:lpstr>SQCR_781284_82744_313035_23</vt:lpstr>
      <vt:lpstr>SQCR_781284_82744_313035_24</vt:lpstr>
      <vt:lpstr>SQCR_781284_82744_313035_25</vt:lpstr>
      <vt:lpstr>SQCR_781284_82744_313035_26</vt:lpstr>
      <vt:lpstr>SQCR_781284_82744_313035_28</vt:lpstr>
      <vt:lpstr>SQCR_781284_82744_313035_3</vt:lpstr>
      <vt:lpstr>SQCR_781284_82744_313035_30</vt:lpstr>
      <vt:lpstr>SQCR_781284_82744_313035_31</vt:lpstr>
      <vt:lpstr>SQCR_781284_82744_313035_32</vt:lpstr>
      <vt:lpstr>SQCR_781284_82744_313035_34</vt:lpstr>
      <vt:lpstr>SQCR_781284_82744_313035_35</vt:lpstr>
      <vt:lpstr>SQCR_781284_82744_313035_36</vt:lpstr>
      <vt:lpstr>SQCR_781284_82744_313035_37</vt:lpstr>
      <vt:lpstr>SQCR_781284_82744_313035_38</vt:lpstr>
      <vt:lpstr>SQCR_781284_82744_313035_39</vt:lpstr>
      <vt:lpstr>SQCR_781284_82744_313035_5</vt:lpstr>
      <vt:lpstr>SQCR_781284_82744_313035_7</vt:lpstr>
      <vt:lpstr>SQCR_781284_82744_313035_9</vt:lpstr>
      <vt:lpstr>SQCR_781284_82744_313036_11</vt:lpstr>
      <vt:lpstr>SQCR_781284_82744_313036_13</vt:lpstr>
      <vt:lpstr>SQCR_781284_82744_313036_15</vt:lpstr>
      <vt:lpstr>SQCR_781284_82744_313036_17</vt:lpstr>
      <vt:lpstr>SQCR_781284_82744_313036_19</vt:lpstr>
      <vt:lpstr>SQCR_781284_82744_313036_2</vt:lpstr>
      <vt:lpstr>SQCR_781284_82744_313036_20</vt:lpstr>
      <vt:lpstr>SQCR_781284_82744_313036_21</vt:lpstr>
      <vt:lpstr>SQCR_781284_82744_313036_22</vt:lpstr>
      <vt:lpstr>SQCR_781284_82744_313036_23</vt:lpstr>
      <vt:lpstr>SQCR_781284_82744_313036_24</vt:lpstr>
      <vt:lpstr>SQCR_781284_82744_313036_25</vt:lpstr>
      <vt:lpstr>SQCR_781284_82744_313036_26</vt:lpstr>
      <vt:lpstr>SQCR_781284_82744_313036_28</vt:lpstr>
      <vt:lpstr>SQCR_781284_82744_313036_3</vt:lpstr>
      <vt:lpstr>SQCR_781284_82744_313036_30</vt:lpstr>
      <vt:lpstr>SQCR_781284_82744_313036_31</vt:lpstr>
      <vt:lpstr>SQCR_781284_82744_313036_32</vt:lpstr>
      <vt:lpstr>SQCR_781284_82744_313036_34</vt:lpstr>
      <vt:lpstr>SQCR_781284_82744_313036_35</vt:lpstr>
      <vt:lpstr>SQCR_781284_82744_313036_36</vt:lpstr>
      <vt:lpstr>SQCR_781284_82744_313036_37</vt:lpstr>
      <vt:lpstr>SQCR_781284_82744_313036_38</vt:lpstr>
      <vt:lpstr>SQCR_781284_82744_313036_39</vt:lpstr>
      <vt:lpstr>SQCR_781284_82744_313036_5</vt:lpstr>
      <vt:lpstr>SQCR_781284_82744_313036_7</vt:lpstr>
      <vt:lpstr>SQCR_781284_82744_313036_9</vt:lpstr>
      <vt:lpstr>SQCR_781284_82744_313038_11</vt:lpstr>
      <vt:lpstr>SQCR_781284_82744_313038_13</vt:lpstr>
      <vt:lpstr>SQCR_781284_82744_313038_15</vt:lpstr>
      <vt:lpstr>SQCR_781284_82744_313038_17</vt:lpstr>
      <vt:lpstr>SQCR_781284_82744_313038_19</vt:lpstr>
      <vt:lpstr>SQCR_781284_82744_313038_2</vt:lpstr>
      <vt:lpstr>SQCR_781284_82744_313038_20</vt:lpstr>
      <vt:lpstr>SQCR_781284_82744_313038_21</vt:lpstr>
      <vt:lpstr>SQCR_781284_82744_313038_22</vt:lpstr>
      <vt:lpstr>SQCR_781284_82744_313038_23</vt:lpstr>
      <vt:lpstr>SQCR_781284_82744_313038_24</vt:lpstr>
      <vt:lpstr>SQCR_781284_82744_313038_25</vt:lpstr>
      <vt:lpstr>SQCR_781284_82744_313038_26</vt:lpstr>
      <vt:lpstr>SQCR_781284_82744_313038_28</vt:lpstr>
      <vt:lpstr>SQCR_781284_82744_313038_30</vt:lpstr>
      <vt:lpstr>SQCR_781284_82744_313038_31</vt:lpstr>
      <vt:lpstr>SQCR_781284_82744_313038_34</vt:lpstr>
      <vt:lpstr>SQCR_781284_82744_313038_35</vt:lpstr>
      <vt:lpstr>SQCR_781284_82744_313038_36</vt:lpstr>
      <vt:lpstr>SQCR_781284_82744_313038_37</vt:lpstr>
      <vt:lpstr>SQCR_781284_82744_313038_38</vt:lpstr>
      <vt:lpstr>SQCR_781284_82744_313038_5</vt:lpstr>
      <vt:lpstr>SQCR_781284_82744_313038_7</vt:lpstr>
      <vt:lpstr>SQCR_781284_82744_313038_9</vt:lpstr>
      <vt:lpstr>SQCR_781284_82744_313039_11</vt:lpstr>
      <vt:lpstr>SQCR_781284_82744_313039_13</vt:lpstr>
      <vt:lpstr>SQCR_781284_82744_313039_15</vt:lpstr>
      <vt:lpstr>SQCR_781284_82744_313039_17</vt:lpstr>
      <vt:lpstr>SQCR_781284_82744_313039_19</vt:lpstr>
      <vt:lpstr>SQCR_781284_82744_313039_2</vt:lpstr>
      <vt:lpstr>SQCR_781284_82744_313039_20</vt:lpstr>
      <vt:lpstr>SQCR_781284_82744_313039_21</vt:lpstr>
      <vt:lpstr>SQCR_781284_82744_313039_22</vt:lpstr>
      <vt:lpstr>SQCR_781284_82744_313039_23</vt:lpstr>
      <vt:lpstr>SQCR_781284_82744_313039_24</vt:lpstr>
      <vt:lpstr>SQCR_781284_82744_313039_25</vt:lpstr>
      <vt:lpstr>SQCR_781284_82744_313039_26</vt:lpstr>
      <vt:lpstr>SQCR_781284_82744_313039_28</vt:lpstr>
      <vt:lpstr>SQCR_781284_82744_313039_30</vt:lpstr>
      <vt:lpstr>SQCR_781284_82744_313039_31</vt:lpstr>
      <vt:lpstr>SQCR_781284_82744_313039_34</vt:lpstr>
      <vt:lpstr>SQCR_781284_82744_313039_35</vt:lpstr>
      <vt:lpstr>SQCR_781284_82744_313039_36</vt:lpstr>
      <vt:lpstr>SQCR_781284_82744_313039_37</vt:lpstr>
      <vt:lpstr>SQCR_781284_82744_313039_38</vt:lpstr>
      <vt:lpstr>SQCR_781284_82744_313039_5</vt:lpstr>
      <vt:lpstr>SQCR_781284_82744_313039_7</vt:lpstr>
      <vt:lpstr>SQCR_781284_82744_313039_9</vt:lpstr>
      <vt:lpstr>SQCR_781284_82744_313040_11</vt:lpstr>
      <vt:lpstr>SQCR_781284_82744_313040_13</vt:lpstr>
      <vt:lpstr>SQCR_781284_82744_313040_15</vt:lpstr>
      <vt:lpstr>SQCR_781284_82744_313040_17</vt:lpstr>
      <vt:lpstr>SQCR_781284_82744_313040_19</vt:lpstr>
      <vt:lpstr>SQCR_781284_82744_313040_2</vt:lpstr>
      <vt:lpstr>SQCR_781284_82744_313040_20</vt:lpstr>
      <vt:lpstr>SQCR_781284_82744_313040_21</vt:lpstr>
      <vt:lpstr>SQCR_781284_82744_313040_22</vt:lpstr>
      <vt:lpstr>SQCR_781284_82744_313040_23</vt:lpstr>
      <vt:lpstr>SQCR_781284_82744_313040_24</vt:lpstr>
      <vt:lpstr>SQCR_781284_82744_313040_25</vt:lpstr>
      <vt:lpstr>SQCR_781284_82744_313040_26</vt:lpstr>
      <vt:lpstr>SQCR_781284_82744_313040_28</vt:lpstr>
      <vt:lpstr>SQCR_781284_82744_313040_30</vt:lpstr>
      <vt:lpstr>SQCR_781284_82744_313040_31</vt:lpstr>
      <vt:lpstr>SQCR_781284_82744_313040_34</vt:lpstr>
      <vt:lpstr>SQCR_781284_82744_313040_35</vt:lpstr>
      <vt:lpstr>SQCR_781284_82744_313040_36</vt:lpstr>
      <vt:lpstr>SQCR_781284_82744_313040_37</vt:lpstr>
      <vt:lpstr>SQCR_781284_82744_313040_38</vt:lpstr>
      <vt:lpstr>SQCR_781284_82744_313040_5</vt:lpstr>
      <vt:lpstr>SQCR_781284_82744_313040_7</vt:lpstr>
      <vt:lpstr>SQCR_781284_82744_313040_9</vt:lpstr>
      <vt:lpstr>SQCR_781284_82744_313041_11</vt:lpstr>
      <vt:lpstr>SQCR_781284_82744_313041_13</vt:lpstr>
      <vt:lpstr>SQCR_781284_82744_313041_15</vt:lpstr>
      <vt:lpstr>SQCR_781284_82744_313041_17</vt:lpstr>
      <vt:lpstr>SQCR_781284_82744_313041_19</vt:lpstr>
      <vt:lpstr>SQCR_781284_82744_313041_2</vt:lpstr>
      <vt:lpstr>SQCR_781284_82744_313041_20</vt:lpstr>
      <vt:lpstr>SQCR_781284_82744_313041_21</vt:lpstr>
      <vt:lpstr>SQCR_781284_82744_313041_22</vt:lpstr>
      <vt:lpstr>SQCR_781284_82744_313041_23</vt:lpstr>
      <vt:lpstr>SQCR_781284_82744_313041_24</vt:lpstr>
      <vt:lpstr>SQCR_781284_82744_313041_25</vt:lpstr>
      <vt:lpstr>SQCR_781284_82744_313041_26</vt:lpstr>
      <vt:lpstr>SQCR_781284_82744_313041_28</vt:lpstr>
      <vt:lpstr>SQCR_781284_82744_313041_30</vt:lpstr>
      <vt:lpstr>SQCR_781284_82744_313041_31</vt:lpstr>
      <vt:lpstr>SQCR_781284_82744_313041_34</vt:lpstr>
      <vt:lpstr>SQCR_781284_82744_313041_35</vt:lpstr>
      <vt:lpstr>SQCR_781284_82744_313041_36</vt:lpstr>
      <vt:lpstr>SQCR_781284_82744_313041_37</vt:lpstr>
      <vt:lpstr>SQCR_781284_82744_313041_38</vt:lpstr>
      <vt:lpstr>SQCR_781284_82744_313041_5</vt:lpstr>
      <vt:lpstr>SQCR_781284_82744_313041_7</vt:lpstr>
      <vt:lpstr>SQCR_781284_82744_313041_9</vt:lpstr>
      <vt:lpstr>SQCR_781284_82744_313042_11</vt:lpstr>
      <vt:lpstr>SQCR_781284_82744_313042_13</vt:lpstr>
      <vt:lpstr>SQCR_781284_82744_313042_15</vt:lpstr>
      <vt:lpstr>SQCR_781284_82744_313042_17</vt:lpstr>
      <vt:lpstr>SQCR_781284_82744_313042_19</vt:lpstr>
      <vt:lpstr>SQCR_781284_82744_313042_2</vt:lpstr>
      <vt:lpstr>SQCR_781284_82744_313042_20</vt:lpstr>
      <vt:lpstr>SQCR_781284_82744_313042_21</vt:lpstr>
      <vt:lpstr>SQCR_781284_82744_313042_22</vt:lpstr>
      <vt:lpstr>SQCR_781284_82744_313042_23</vt:lpstr>
      <vt:lpstr>SQCR_781284_82744_313042_24</vt:lpstr>
      <vt:lpstr>SQCR_781284_82744_313042_25</vt:lpstr>
      <vt:lpstr>SQCR_781284_82744_313042_26</vt:lpstr>
      <vt:lpstr>SQCR_781284_82744_313042_28</vt:lpstr>
      <vt:lpstr>SQCR_781284_82744_313042_30</vt:lpstr>
      <vt:lpstr>SQCR_781284_82744_313042_31</vt:lpstr>
      <vt:lpstr>SQCR_781284_82744_313042_34</vt:lpstr>
      <vt:lpstr>SQCR_781284_82744_313042_35</vt:lpstr>
      <vt:lpstr>SQCR_781284_82744_313042_36</vt:lpstr>
      <vt:lpstr>SQCR_781284_82744_313042_37</vt:lpstr>
      <vt:lpstr>SQCR_781284_82744_313042_38</vt:lpstr>
      <vt:lpstr>SQCR_781284_82744_313042_5</vt:lpstr>
      <vt:lpstr>SQCR_781284_82744_313042_7</vt:lpstr>
      <vt:lpstr>SQCR_781284_82744_313042_9</vt:lpstr>
      <vt:lpstr>SQCR_781284_82744_313043_31</vt:lpstr>
      <vt:lpstr>SQCR_781284_82744_313043_34</vt:lpstr>
      <vt:lpstr>SQCR_781284_82744_313043_35</vt:lpstr>
      <vt:lpstr>SQCR_781284_82744_313043_36</vt:lpstr>
      <vt:lpstr>SQCR_781284_82744_313043_37</vt:lpstr>
      <vt:lpstr>SQCR_781284_82744_313043_38</vt:lpstr>
      <vt:lpstr>SQCR_781284_82744_313044_31</vt:lpstr>
      <vt:lpstr>SQCR_781284_82744_313044_34</vt:lpstr>
      <vt:lpstr>SQCR_781284_82744_313044_35</vt:lpstr>
      <vt:lpstr>SQCR_781284_82744_313044_36</vt:lpstr>
      <vt:lpstr>SQCR_781284_82744_313044_37</vt:lpstr>
      <vt:lpstr>SQCR_781284_82744_313044_38</vt:lpstr>
      <vt:lpstr>SQCR_781284_82744_313045_11</vt:lpstr>
      <vt:lpstr>SQCR_781284_82744_313045_13</vt:lpstr>
      <vt:lpstr>SQCR_781284_82744_313045_15</vt:lpstr>
      <vt:lpstr>SQCR_781284_82744_313045_17</vt:lpstr>
      <vt:lpstr>SQCR_781284_82744_313045_19</vt:lpstr>
      <vt:lpstr>SQCR_781284_82744_313045_2</vt:lpstr>
      <vt:lpstr>SQCR_781284_82744_313045_20</vt:lpstr>
      <vt:lpstr>SQCR_781284_82744_313045_21</vt:lpstr>
      <vt:lpstr>SQCR_781284_82744_313045_22</vt:lpstr>
      <vt:lpstr>SQCR_781284_82744_313045_23</vt:lpstr>
      <vt:lpstr>SQCR_781284_82744_313045_24</vt:lpstr>
      <vt:lpstr>SQCR_781284_82744_313045_25</vt:lpstr>
      <vt:lpstr>SQCR_781284_82744_313045_26</vt:lpstr>
      <vt:lpstr>SQCR_781284_82744_313045_28</vt:lpstr>
      <vt:lpstr>SQCR_781284_82744_313045_30</vt:lpstr>
      <vt:lpstr>SQCR_781284_82744_313045_31</vt:lpstr>
      <vt:lpstr>SQCR_781284_82744_313045_34</vt:lpstr>
      <vt:lpstr>SQCR_781284_82744_313045_35</vt:lpstr>
      <vt:lpstr>SQCR_781284_82744_313045_36</vt:lpstr>
      <vt:lpstr>SQCR_781284_82744_313045_37</vt:lpstr>
      <vt:lpstr>SQCR_781284_82744_313045_38</vt:lpstr>
      <vt:lpstr>SQCR_781284_82744_313045_5</vt:lpstr>
      <vt:lpstr>SQCR_781284_82744_313045_7</vt:lpstr>
      <vt:lpstr>SQCR_781284_82744_313045_9</vt:lpstr>
      <vt:lpstr>SQCR_782626_83123_314698_14</vt:lpstr>
      <vt:lpstr>SQCR_782626_83123_314698_19</vt:lpstr>
      <vt:lpstr>SQCR_782626_83123_314698_24</vt:lpstr>
      <vt:lpstr>SQCR_782626_83123_314698_29</vt:lpstr>
      <vt:lpstr>SQCR_782626_83123_314698_34</vt:lpstr>
      <vt:lpstr>SQCR_782626_83123_314698_39</vt:lpstr>
      <vt:lpstr>SQCR_782626_83123_314698_44</vt:lpstr>
      <vt:lpstr>SQCR_782626_83123_314698_49</vt:lpstr>
      <vt:lpstr>SQCR_782626_83123_314698_54</vt:lpstr>
      <vt:lpstr>SQCR_782626_83123_314698_59</vt:lpstr>
      <vt:lpstr>SQCR_782626_83123_314698_64</vt:lpstr>
      <vt:lpstr>SQCR_782626_83123_314698_69</vt:lpstr>
      <vt:lpstr>SQCR_782626_83123_314698_74</vt:lpstr>
      <vt:lpstr>SQCR_782626_83123_314698_75</vt:lpstr>
      <vt:lpstr>SQCR_782626_83123_314698_9</vt:lpstr>
      <vt:lpstr>SQCR_782626_83123_314699_14</vt:lpstr>
      <vt:lpstr>SQCR_782626_83123_314699_19</vt:lpstr>
      <vt:lpstr>SQCR_782626_83123_314699_24</vt:lpstr>
      <vt:lpstr>SQCR_782626_83123_314699_29</vt:lpstr>
      <vt:lpstr>SQCR_782626_83123_314699_34</vt:lpstr>
      <vt:lpstr>SQCR_782626_83123_314699_39</vt:lpstr>
      <vt:lpstr>SQCR_782626_83123_314699_44</vt:lpstr>
      <vt:lpstr>SQCR_782626_83123_314699_49</vt:lpstr>
      <vt:lpstr>SQCR_782626_83123_314699_54</vt:lpstr>
      <vt:lpstr>SQCR_782626_83123_314699_59</vt:lpstr>
      <vt:lpstr>SQCR_782626_83123_314699_64</vt:lpstr>
      <vt:lpstr>SQCR_782626_83123_314699_69</vt:lpstr>
      <vt:lpstr>SQCR_782626_83123_314699_74</vt:lpstr>
      <vt:lpstr>SQCR_782626_83123_314699_75</vt:lpstr>
      <vt:lpstr>SQCR_782626_83123_314699_9</vt:lpstr>
      <vt:lpstr>SQCR_782626_83123_314703_14</vt:lpstr>
      <vt:lpstr>SQCR_782626_83123_314703_19</vt:lpstr>
      <vt:lpstr>SQCR_782626_83123_314703_24</vt:lpstr>
      <vt:lpstr>SQCR_782626_83123_314703_29</vt:lpstr>
      <vt:lpstr>SQCR_782626_83123_314703_34</vt:lpstr>
      <vt:lpstr>SQCR_782626_83123_314703_39</vt:lpstr>
      <vt:lpstr>SQCR_782626_83123_314703_44</vt:lpstr>
      <vt:lpstr>SQCR_782626_83123_314703_49</vt:lpstr>
      <vt:lpstr>SQCR_782626_83123_314703_54</vt:lpstr>
      <vt:lpstr>SQCR_782626_83123_314703_59</vt:lpstr>
      <vt:lpstr>SQCR_782626_83123_314703_64</vt:lpstr>
      <vt:lpstr>SQCR_782626_83123_314703_69</vt:lpstr>
      <vt:lpstr>SQCR_782626_83123_314703_74</vt:lpstr>
      <vt:lpstr>SQCR_782626_83123_314703_75</vt:lpstr>
      <vt:lpstr>SQCR_782626_83123_314703_9</vt:lpstr>
      <vt:lpstr>SQCR_782626_83123_314704_10</vt:lpstr>
      <vt:lpstr>SQCR_782626_83123_314704_11</vt:lpstr>
      <vt:lpstr>SQCR_782626_83123_314704_12</vt:lpstr>
      <vt:lpstr>SQCR_782626_83123_314704_13</vt:lpstr>
      <vt:lpstr>SQCR_782626_83123_314704_14</vt:lpstr>
      <vt:lpstr>SQCR_782626_83123_314704_15</vt:lpstr>
      <vt:lpstr>SQCR_782626_83123_314704_16</vt:lpstr>
      <vt:lpstr>SQCR_782626_83123_314704_17</vt:lpstr>
      <vt:lpstr>SQCR_782626_83123_314704_18</vt:lpstr>
      <vt:lpstr>SQCR_782626_83123_314704_19</vt:lpstr>
      <vt:lpstr>SQCR_782626_83123_314704_20</vt:lpstr>
      <vt:lpstr>SQCR_782626_83123_314704_21</vt:lpstr>
      <vt:lpstr>SQCR_782626_83123_314704_22</vt:lpstr>
      <vt:lpstr>SQCR_782626_83123_314704_23</vt:lpstr>
      <vt:lpstr>SQCR_782626_83123_314704_24</vt:lpstr>
      <vt:lpstr>SQCR_782626_83123_314704_25</vt:lpstr>
      <vt:lpstr>SQCR_782626_83123_314704_26</vt:lpstr>
      <vt:lpstr>SQCR_782626_83123_314704_27</vt:lpstr>
      <vt:lpstr>SQCR_782626_83123_314704_28</vt:lpstr>
      <vt:lpstr>SQCR_782626_83123_314704_29</vt:lpstr>
      <vt:lpstr>SQCR_782626_83123_314704_30</vt:lpstr>
      <vt:lpstr>SQCR_782626_83123_314704_31</vt:lpstr>
      <vt:lpstr>SQCR_782626_83123_314704_32</vt:lpstr>
      <vt:lpstr>SQCR_782626_83123_314704_33</vt:lpstr>
      <vt:lpstr>SQCR_782626_83123_314704_34</vt:lpstr>
      <vt:lpstr>SQCR_782626_83123_314704_35</vt:lpstr>
      <vt:lpstr>SQCR_782626_83123_314704_36</vt:lpstr>
      <vt:lpstr>SQCR_782626_83123_314704_37</vt:lpstr>
      <vt:lpstr>SQCR_782626_83123_314704_38</vt:lpstr>
      <vt:lpstr>SQCR_782626_83123_314704_39</vt:lpstr>
      <vt:lpstr>SQCR_782626_83123_314704_40</vt:lpstr>
      <vt:lpstr>SQCR_782626_83123_314704_41</vt:lpstr>
      <vt:lpstr>SQCR_782626_83123_314704_42</vt:lpstr>
      <vt:lpstr>SQCR_782626_83123_314704_43</vt:lpstr>
      <vt:lpstr>SQCR_782626_83123_314704_44</vt:lpstr>
      <vt:lpstr>SQCR_782626_83123_314704_45</vt:lpstr>
      <vt:lpstr>SQCR_782626_83123_314704_46</vt:lpstr>
      <vt:lpstr>SQCR_782626_83123_314704_47</vt:lpstr>
      <vt:lpstr>SQCR_782626_83123_314704_48</vt:lpstr>
      <vt:lpstr>SQCR_782626_83123_314704_49</vt:lpstr>
      <vt:lpstr>SQCR_782626_83123_314704_5</vt:lpstr>
      <vt:lpstr>SQCR_782626_83123_314704_50</vt:lpstr>
      <vt:lpstr>SQCR_782626_83123_314704_51</vt:lpstr>
      <vt:lpstr>SQCR_782626_83123_314704_52</vt:lpstr>
      <vt:lpstr>SQCR_782626_83123_314704_53</vt:lpstr>
      <vt:lpstr>SQCR_782626_83123_314704_54</vt:lpstr>
      <vt:lpstr>SQCR_782626_83123_314704_55</vt:lpstr>
      <vt:lpstr>SQCR_782626_83123_314704_56</vt:lpstr>
      <vt:lpstr>SQCR_782626_83123_314704_57</vt:lpstr>
      <vt:lpstr>SQCR_782626_83123_314704_58</vt:lpstr>
      <vt:lpstr>SQCR_782626_83123_314704_59</vt:lpstr>
      <vt:lpstr>SQCR_782626_83123_314704_6</vt:lpstr>
      <vt:lpstr>SQCR_782626_83123_314704_60</vt:lpstr>
      <vt:lpstr>SQCR_782626_83123_314704_61</vt:lpstr>
      <vt:lpstr>SQCR_782626_83123_314704_62</vt:lpstr>
      <vt:lpstr>SQCR_782626_83123_314704_63</vt:lpstr>
      <vt:lpstr>SQCR_782626_83123_314704_64</vt:lpstr>
      <vt:lpstr>SQCR_782626_83123_314704_65</vt:lpstr>
      <vt:lpstr>SQCR_782626_83123_314704_66</vt:lpstr>
      <vt:lpstr>SQCR_782626_83123_314704_67</vt:lpstr>
      <vt:lpstr>SQCR_782626_83123_314704_68</vt:lpstr>
      <vt:lpstr>SQCR_782626_83123_314704_69</vt:lpstr>
      <vt:lpstr>SQCR_782626_83123_314704_7</vt:lpstr>
      <vt:lpstr>SQCR_782626_83123_314704_70</vt:lpstr>
      <vt:lpstr>SQCR_782626_83123_314704_71</vt:lpstr>
      <vt:lpstr>SQCR_782626_83123_314704_72</vt:lpstr>
      <vt:lpstr>SQCR_782626_83123_314704_73</vt:lpstr>
      <vt:lpstr>SQCR_782626_83123_314704_74</vt:lpstr>
      <vt:lpstr>SQCR_782626_83123_314704_75</vt:lpstr>
      <vt:lpstr>SQCR_782626_83123_314704_76</vt:lpstr>
      <vt:lpstr>SQCR_782626_83123_314704_8</vt:lpstr>
      <vt:lpstr>SQCR_782626_83123_314704_9</vt:lpstr>
      <vt:lpstr>SQCR_782626_83123_314705_10</vt:lpstr>
      <vt:lpstr>SQCR_782626_83123_314705_11</vt:lpstr>
      <vt:lpstr>SQCR_782626_83123_314705_12</vt:lpstr>
      <vt:lpstr>SQCR_782626_83123_314705_13</vt:lpstr>
      <vt:lpstr>SQCR_782626_83123_314705_14</vt:lpstr>
      <vt:lpstr>SQCR_782626_83123_314705_15</vt:lpstr>
      <vt:lpstr>SQCR_782626_83123_314705_16</vt:lpstr>
      <vt:lpstr>SQCR_782626_83123_314705_17</vt:lpstr>
      <vt:lpstr>SQCR_782626_83123_314705_18</vt:lpstr>
      <vt:lpstr>SQCR_782626_83123_314705_19</vt:lpstr>
      <vt:lpstr>SQCR_782626_83123_314705_20</vt:lpstr>
      <vt:lpstr>SQCR_782626_83123_314705_21</vt:lpstr>
      <vt:lpstr>SQCR_782626_83123_314705_22</vt:lpstr>
      <vt:lpstr>SQCR_782626_83123_314705_23</vt:lpstr>
      <vt:lpstr>SQCR_782626_83123_314705_24</vt:lpstr>
      <vt:lpstr>SQCR_782626_83123_314705_25</vt:lpstr>
      <vt:lpstr>SQCR_782626_83123_314705_26</vt:lpstr>
      <vt:lpstr>SQCR_782626_83123_314705_27</vt:lpstr>
      <vt:lpstr>SQCR_782626_83123_314705_28</vt:lpstr>
      <vt:lpstr>SQCR_782626_83123_314705_29</vt:lpstr>
      <vt:lpstr>SQCR_782626_83123_314705_30</vt:lpstr>
      <vt:lpstr>SQCR_782626_83123_314705_31</vt:lpstr>
      <vt:lpstr>SQCR_782626_83123_314705_32</vt:lpstr>
      <vt:lpstr>SQCR_782626_83123_314705_33</vt:lpstr>
      <vt:lpstr>SQCR_782626_83123_314705_34</vt:lpstr>
      <vt:lpstr>SQCR_782626_83123_314705_35</vt:lpstr>
      <vt:lpstr>SQCR_782626_83123_314705_36</vt:lpstr>
      <vt:lpstr>SQCR_782626_83123_314705_37</vt:lpstr>
      <vt:lpstr>SQCR_782626_83123_314705_38</vt:lpstr>
      <vt:lpstr>SQCR_782626_83123_314705_39</vt:lpstr>
      <vt:lpstr>SQCR_782626_83123_314705_40</vt:lpstr>
      <vt:lpstr>SQCR_782626_83123_314705_41</vt:lpstr>
      <vt:lpstr>SQCR_782626_83123_314705_42</vt:lpstr>
      <vt:lpstr>SQCR_782626_83123_314705_43</vt:lpstr>
      <vt:lpstr>SQCR_782626_83123_314705_44</vt:lpstr>
      <vt:lpstr>SQCR_782626_83123_314705_45</vt:lpstr>
      <vt:lpstr>SQCR_782626_83123_314705_46</vt:lpstr>
      <vt:lpstr>SQCR_782626_83123_314705_47</vt:lpstr>
      <vt:lpstr>SQCR_782626_83123_314705_48</vt:lpstr>
      <vt:lpstr>SQCR_782626_83123_314705_49</vt:lpstr>
      <vt:lpstr>SQCR_782626_83123_314705_5</vt:lpstr>
      <vt:lpstr>SQCR_782626_83123_314705_50</vt:lpstr>
      <vt:lpstr>SQCR_782626_83123_314705_51</vt:lpstr>
      <vt:lpstr>SQCR_782626_83123_314705_52</vt:lpstr>
      <vt:lpstr>SQCR_782626_83123_314705_53</vt:lpstr>
      <vt:lpstr>SQCR_782626_83123_314705_54</vt:lpstr>
      <vt:lpstr>SQCR_782626_83123_314705_55</vt:lpstr>
      <vt:lpstr>SQCR_782626_83123_314705_56</vt:lpstr>
      <vt:lpstr>SQCR_782626_83123_314705_57</vt:lpstr>
      <vt:lpstr>SQCR_782626_83123_314705_58</vt:lpstr>
      <vt:lpstr>SQCR_782626_83123_314705_59</vt:lpstr>
      <vt:lpstr>SQCR_782626_83123_314705_6</vt:lpstr>
      <vt:lpstr>SQCR_782626_83123_314705_60</vt:lpstr>
      <vt:lpstr>SQCR_782626_83123_314705_61</vt:lpstr>
      <vt:lpstr>SQCR_782626_83123_314705_62</vt:lpstr>
      <vt:lpstr>SQCR_782626_83123_314705_63</vt:lpstr>
      <vt:lpstr>SQCR_782626_83123_314705_64</vt:lpstr>
      <vt:lpstr>SQCR_782626_83123_314705_65</vt:lpstr>
      <vt:lpstr>SQCR_782626_83123_314705_66</vt:lpstr>
      <vt:lpstr>SQCR_782626_83123_314705_67</vt:lpstr>
      <vt:lpstr>SQCR_782626_83123_314705_68</vt:lpstr>
      <vt:lpstr>SQCR_782626_83123_314705_69</vt:lpstr>
      <vt:lpstr>SQCR_782626_83123_314705_7</vt:lpstr>
      <vt:lpstr>SQCR_782626_83123_314705_70</vt:lpstr>
      <vt:lpstr>SQCR_782626_83123_314705_71</vt:lpstr>
      <vt:lpstr>SQCR_782626_83123_314705_72</vt:lpstr>
      <vt:lpstr>SQCR_782626_83123_314705_73</vt:lpstr>
      <vt:lpstr>SQCR_782626_83123_314705_74</vt:lpstr>
      <vt:lpstr>SQCR_782626_83123_314705_75</vt:lpstr>
      <vt:lpstr>SQCR_782626_83123_314705_76</vt:lpstr>
      <vt:lpstr>SQCR_782626_83123_314705_8</vt:lpstr>
      <vt:lpstr>SQCR_782626_83123_314705_9</vt:lpstr>
      <vt:lpstr>SQCR_782626_83123_314706_10</vt:lpstr>
      <vt:lpstr>SQCR_782626_83123_314706_11</vt:lpstr>
      <vt:lpstr>SQCR_782626_83123_314706_12</vt:lpstr>
      <vt:lpstr>SQCR_782626_83123_314706_13</vt:lpstr>
      <vt:lpstr>SQCR_782626_83123_314706_14</vt:lpstr>
      <vt:lpstr>SQCR_782626_83123_314706_15</vt:lpstr>
      <vt:lpstr>SQCR_782626_83123_314706_16</vt:lpstr>
      <vt:lpstr>SQCR_782626_83123_314706_17</vt:lpstr>
      <vt:lpstr>SQCR_782626_83123_314706_18</vt:lpstr>
      <vt:lpstr>SQCR_782626_83123_314706_19</vt:lpstr>
      <vt:lpstr>SQCR_782626_83123_314706_20</vt:lpstr>
      <vt:lpstr>SQCR_782626_83123_314706_21</vt:lpstr>
      <vt:lpstr>SQCR_782626_83123_314706_22</vt:lpstr>
      <vt:lpstr>SQCR_782626_83123_314706_23</vt:lpstr>
      <vt:lpstr>SQCR_782626_83123_314706_24</vt:lpstr>
      <vt:lpstr>SQCR_782626_83123_314706_25</vt:lpstr>
      <vt:lpstr>SQCR_782626_83123_314706_26</vt:lpstr>
      <vt:lpstr>SQCR_782626_83123_314706_27</vt:lpstr>
      <vt:lpstr>SQCR_782626_83123_314706_28</vt:lpstr>
      <vt:lpstr>SQCR_782626_83123_314706_29</vt:lpstr>
      <vt:lpstr>SQCR_782626_83123_314706_30</vt:lpstr>
      <vt:lpstr>SQCR_782626_83123_314706_31</vt:lpstr>
      <vt:lpstr>SQCR_782626_83123_314706_32</vt:lpstr>
      <vt:lpstr>SQCR_782626_83123_314706_33</vt:lpstr>
      <vt:lpstr>SQCR_782626_83123_314706_34</vt:lpstr>
      <vt:lpstr>SQCR_782626_83123_314706_35</vt:lpstr>
      <vt:lpstr>SQCR_782626_83123_314706_36</vt:lpstr>
      <vt:lpstr>SQCR_782626_83123_314706_37</vt:lpstr>
      <vt:lpstr>SQCR_782626_83123_314706_38</vt:lpstr>
      <vt:lpstr>SQCR_782626_83123_314706_39</vt:lpstr>
      <vt:lpstr>SQCR_782626_83123_314706_40</vt:lpstr>
      <vt:lpstr>SQCR_782626_83123_314706_41</vt:lpstr>
      <vt:lpstr>SQCR_782626_83123_314706_42</vt:lpstr>
      <vt:lpstr>SQCR_782626_83123_314706_43</vt:lpstr>
      <vt:lpstr>SQCR_782626_83123_314706_44</vt:lpstr>
      <vt:lpstr>SQCR_782626_83123_314706_45</vt:lpstr>
      <vt:lpstr>SQCR_782626_83123_314706_46</vt:lpstr>
      <vt:lpstr>SQCR_782626_83123_314706_47</vt:lpstr>
      <vt:lpstr>SQCR_782626_83123_314706_48</vt:lpstr>
      <vt:lpstr>SQCR_782626_83123_314706_49</vt:lpstr>
      <vt:lpstr>SQCR_782626_83123_314706_5</vt:lpstr>
      <vt:lpstr>SQCR_782626_83123_314706_50</vt:lpstr>
      <vt:lpstr>SQCR_782626_83123_314706_51</vt:lpstr>
      <vt:lpstr>SQCR_782626_83123_314706_52</vt:lpstr>
      <vt:lpstr>SQCR_782626_83123_314706_53</vt:lpstr>
      <vt:lpstr>SQCR_782626_83123_314706_54</vt:lpstr>
      <vt:lpstr>SQCR_782626_83123_314706_55</vt:lpstr>
      <vt:lpstr>SQCR_782626_83123_314706_56</vt:lpstr>
      <vt:lpstr>SQCR_782626_83123_314706_57</vt:lpstr>
      <vt:lpstr>SQCR_782626_83123_314706_58</vt:lpstr>
      <vt:lpstr>SQCR_782626_83123_314706_59</vt:lpstr>
      <vt:lpstr>SQCR_782626_83123_314706_6</vt:lpstr>
      <vt:lpstr>SQCR_782626_83123_314706_60</vt:lpstr>
      <vt:lpstr>SQCR_782626_83123_314706_61</vt:lpstr>
      <vt:lpstr>SQCR_782626_83123_314706_62</vt:lpstr>
      <vt:lpstr>SQCR_782626_83123_314706_63</vt:lpstr>
      <vt:lpstr>SQCR_782626_83123_314706_64</vt:lpstr>
      <vt:lpstr>SQCR_782626_83123_314706_65</vt:lpstr>
      <vt:lpstr>SQCR_782626_83123_314706_66</vt:lpstr>
      <vt:lpstr>SQCR_782626_83123_314706_67</vt:lpstr>
      <vt:lpstr>SQCR_782626_83123_314706_68</vt:lpstr>
      <vt:lpstr>SQCR_782626_83123_314706_69</vt:lpstr>
      <vt:lpstr>SQCR_782626_83123_314706_7</vt:lpstr>
      <vt:lpstr>SQCR_782626_83123_314706_70</vt:lpstr>
      <vt:lpstr>SQCR_782626_83123_314706_71</vt:lpstr>
      <vt:lpstr>SQCR_782626_83123_314706_72</vt:lpstr>
      <vt:lpstr>SQCR_782626_83123_314706_73</vt:lpstr>
      <vt:lpstr>SQCR_782626_83123_314706_74</vt:lpstr>
      <vt:lpstr>SQCR_782626_83123_314706_75</vt:lpstr>
      <vt:lpstr>SQCR_782626_83123_314706_76</vt:lpstr>
      <vt:lpstr>SQCR_782626_83123_314706_8</vt:lpstr>
      <vt:lpstr>SQCR_782626_83123_314706_9</vt:lpstr>
      <vt:lpstr>SQCR_782626_83123_314708_14</vt:lpstr>
      <vt:lpstr>SQCR_782626_83123_314708_19</vt:lpstr>
      <vt:lpstr>SQCR_782626_83123_314708_24</vt:lpstr>
      <vt:lpstr>SQCR_782626_83123_314708_29</vt:lpstr>
      <vt:lpstr>SQCR_782626_83123_314708_34</vt:lpstr>
      <vt:lpstr>SQCR_782626_83123_314708_39</vt:lpstr>
      <vt:lpstr>SQCR_782626_83123_314708_44</vt:lpstr>
      <vt:lpstr>SQCR_782626_83123_314708_49</vt:lpstr>
      <vt:lpstr>SQCR_782626_83123_314708_54</vt:lpstr>
      <vt:lpstr>SQCR_782626_83123_314708_59</vt:lpstr>
      <vt:lpstr>SQCR_782626_83123_314708_64</vt:lpstr>
      <vt:lpstr>SQCR_782626_83123_314708_69</vt:lpstr>
      <vt:lpstr>SQCR_782626_83123_314708_74</vt:lpstr>
      <vt:lpstr>SQCR_782626_83123_314708_75</vt:lpstr>
      <vt:lpstr>SQCR_782626_83123_314708_9</vt:lpstr>
      <vt:lpstr>SQCR_782626_83123_314709_14</vt:lpstr>
      <vt:lpstr>SQCR_782626_83123_314709_19</vt:lpstr>
      <vt:lpstr>SQCR_782626_83123_314709_24</vt:lpstr>
      <vt:lpstr>SQCR_782626_83123_314709_29</vt:lpstr>
      <vt:lpstr>SQCR_782626_83123_314709_34</vt:lpstr>
      <vt:lpstr>SQCR_782626_83123_314709_39</vt:lpstr>
      <vt:lpstr>SQCR_782626_83123_314709_44</vt:lpstr>
      <vt:lpstr>SQCR_782626_83123_314709_49</vt:lpstr>
      <vt:lpstr>SQCR_782626_83123_314709_54</vt:lpstr>
      <vt:lpstr>SQCR_782626_83123_314709_59</vt:lpstr>
      <vt:lpstr>SQCR_782626_83123_314709_64</vt:lpstr>
      <vt:lpstr>SQCR_782626_83123_314709_69</vt:lpstr>
      <vt:lpstr>SQCR_782626_83123_314709_74</vt:lpstr>
      <vt:lpstr>SQCR_782626_83123_314709_75</vt:lpstr>
      <vt:lpstr>SQCR_782626_83123_314709_9</vt:lpstr>
      <vt:lpstr>SQCR_782626_83123_314711_14</vt:lpstr>
      <vt:lpstr>SQCR_782626_83123_314711_19</vt:lpstr>
      <vt:lpstr>SQCR_782626_83123_314711_24</vt:lpstr>
      <vt:lpstr>SQCR_782626_83123_314711_29</vt:lpstr>
      <vt:lpstr>SQCR_782626_83123_314711_34</vt:lpstr>
      <vt:lpstr>SQCR_782626_83123_314711_39</vt:lpstr>
      <vt:lpstr>SQCR_782626_83123_314711_44</vt:lpstr>
      <vt:lpstr>SQCR_782626_83123_314711_49</vt:lpstr>
      <vt:lpstr>SQCR_782626_83123_314711_54</vt:lpstr>
      <vt:lpstr>SQCR_782626_83123_314711_59</vt:lpstr>
      <vt:lpstr>SQCR_782626_83123_314711_64</vt:lpstr>
      <vt:lpstr>SQCR_782626_83123_314711_69</vt:lpstr>
      <vt:lpstr>SQCR_782626_83123_314711_74</vt:lpstr>
      <vt:lpstr>SQCR_782626_83123_314711_75</vt:lpstr>
      <vt:lpstr>SQCR_782626_83123_314711_9</vt:lpstr>
      <vt:lpstr>SQCR_782645_83139_314789_10</vt:lpstr>
      <vt:lpstr>SQCR_782645_83139_314789_100</vt:lpstr>
      <vt:lpstr>SQCR_782645_83139_314789_101</vt:lpstr>
      <vt:lpstr>SQCR_782645_83139_314789_102</vt:lpstr>
      <vt:lpstr>SQCR_782645_83139_314789_103</vt:lpstr>
      <vt:lpstr>SQCR_782645_83139_314789_104</vt:lpstr>
      <vt:lpstr>SQCR_782645_83139_314789_105</vt:lpstr>
      <vt:lpstr>SQCR_782645_83139_314789_107</vt:lpstr>
      <vt:lpstr>SQCR_782645_83139_314789_108</vt:lpstr>
      <vt:lpstr>SQCR_782645_83139_314789_109</vt:lpstr>
      <vt:lpstr>SQCR_782645_83139_314789_11</vt:lpstr>
      <vt:lpstr>SQCR_782645_83139_314789_111</vt:lpstr>
      <vt:lpstr>SQCR_782645_83139_314789_112</vt:lpstr>
      <vt:lpstr>SQCR_782645_83139_314789_113</vt:lpstr>
      <vt:lpstr>SQCR_782645_83139_314789_115</vt:lpstr>
      <vt:lpstr>SQCR_782645_83139_314789_12</vt:lpstr>
      <vt:lpstr>SQCR_782645_83139_314789_13</vt:lpstr>
      <vt:lpstr>SQCR_782645_83139_314789_14</vt:lpstr>
      <vt:lpstr>SQCR_782645_83139_314789_15</vt:lpstr>
      <vt:lpstr>SQCR_782645_83139_314789_16</vt:lpstr>
      <vt:lpstr>SQCR_782645_83139_314789_17</vt:lpstr>
      <vt:lpstr>SQCR_782645_83139_314789_18</vt:lpstr>
      <vt:lpstr>SQCR_782645_83139_314789_19</vt:lpstr>
      <vt:lpstr>SQCR_782645_83139_314789_20</vt:lpstr>
      <vt:lpstr>SQCR_782645_83139_314789_21</vt:lpstr>
      <vt:lpstr>SQCR_782645_83139_314789_22</vt:lpstr>
      <vt:lpstr>SQCR_782645_83139_314789_23</vt:lpstr>
      <vt:lpstr>SQCR_782645_83139_314789_24</vt:lpstr>
      <vt:lpstr>SQCR_782645_83139_314789_25</vt:lpstr>
      <vt:lpstr>SQCR_782645_83139_314789_26</vt:lpstr>
      <vt:lpstr>SQCR_782645_83139_314789_27</vt:lpstr>
      <vt:lpstr>SQCR_782645_83139_314789_28</vt:lpstr>
      <vt:lpstr>SQCR_782645_83139_314789_29</vt:lpstr>
      <vt:lpstr>SQCR_782645_83139_314789_30</vt:lpstr>
      <vt:lpstr>SQCR_782645_83139_314789_31</vt:lpstr>
      <vt:lpstr>SQCR_782645_83139_314789_34</vt:lpstr>
      <vt:lpstr>SQCR_782645_83139_314789_35</vt:lpstr>
      <vt:lpstr>SQCR_782645_83139_314789_36</vt:lpstr>
      <vt:lpstr>SQCR_782645_83139_314789_37</vt:lpstr>
      <vt:lpstr>SQCR_782645_83139_314789_38</vt:lpstr>
      <vt:lpstr>SQCR_782645_83139_314789_39</vt:lpstr>
      <vt:lpstr>SQCR_782645_83139_314789_40</vt:lpstr>
      <vt:lpstr>SQCR_782645_83139_314789_41</vt:lpstr>
      <vt:lpstr>SQCR_782645_83139_314789_42</vt:lpstr>
      <vt:lpstr>SQCR_782645_83139_314789_43</vt:lpstr>
      <vt:lpstr>SQCR_782645_83139_314789_44</vt:lpstr>
      <vt:lpstr>SQCR_782645_83139_314789_45</vt:lpstr>
      <vt:lpstr>SQCR_782645_83139_314789_46</vt:lpstr>
      <vt:lpstr>SQCR_782645_83139_314789_47</vt:lpstr>
      <vt:lpstr>SQCR_782645_83139_314789_48</vt:lpstr>
      <vt:lpstr>SQCR_782645_83139_314789_49</vt:lpstr>
      <vt:lpstr>SQCR_782645_83139_314789_50</vt:lpstr>
      <vt:lpstr>SQCR_782645_83139_314789_51</vt:lpstr>
      <vt:lpstr>SQCR_782645_83139_314789_52</vt:lpstr>
      <vt:lpstr>SQCR_782645_83139_314789_53</vt:lpstr>
      <vt:lpstr>SQCR_782645_83139_314789_54</vt:lpstr>
      <vt:lpstr>SQCR_782645_83139_314789_55</vt:lpstr>
      <vt:lpstr>SQCR_782645_83139_314789_58</vt:lpstr>
      <vt:lpstr>SQCR_782645_83139_314789_59</vt:lpstr>
      <vt:lpstr>SQCR_782645_83139_314789_6</vt:lpstr>
      <vt:lpstr>SQCR_782645_83139_314789_60</vt:lpstr>
      <vt:lpstr>SQCR_782645_83139_314789_61</vt:lpstr>
      <vt:lpstr>SQCR_782645_83139_314789_62</vt:lpstr>
      <vt:lpstr>SQCR_782645_83139_314789_63</vt:lpstr>
      <vt:lpstr>SQCR_782645_83139_314789_64</vt:lpstr>
      <vt:lpstr>SQCR_782645_83139_314789_65</vt:lpstr>
      <vt:lpstr>SQCR_782645_83139_314789_66</vt:lpstr>
      <vt:lpstr>SQCR_782645_83139_314789_67</vt:lpstr>
      <vt:lpstr>SQCR_782645_83139_314789_68</vt:lpstr>
      <vt:lpstr>SQCR_782645_83139_314789_69</vt:lpstr>
      <vt:lpstr>SQCR_782645_83139_314789_7</vt:lpstr>
      <vt:lpstr>SQCR_782645_83139_314789_70</vt:lpstr>
      <vt:lpstr>SQCR_782645_83139_314789_71</vt:lpstr>
      <vt:lpstr>SQCR_782645_83139_314789_72</vt:lpstr>
      <vt:lpstr>SQCR_782645_83139_314789_73</vt:lpstr>
      <vt:lpstr>SQCR_782645_83139_314789_74</vt:lpstr>
      <vt:lpstr>SQCR_782645_83139_314789_75</vt:lpstr>
      <vt:lpstr>SQCR_782645_83139_314789_76</vt:lpstr>
      <vt:lpstr>SQCR_782645_83139_314789_78</vt:lpstr>
      <vt:lpstr>SQCR_782645_83139_314789_79</vt:lpstr>
      <vt:lpstr>SQCR_782645_83139_314789_8</vt:lpstr>
      <vt:lpstr>SQCR_782645_83139_314789_81</vt:lpstr>
      <vt:lpstr>SQCR_782645_83139_314789_83</vt:lpstr>
      <vt:lpstr>SQCR_782645_83139_314789_85</vt:lpstr>
      <vt:lpstr>SQCR_782645_83139_314789_87</vt:lpstr>
      <vt:lpstr>SQCR_782645_83139_314789_88</vt:lpstr>
      <vt:lpstr>SQCR_782645_83139_314789_89</vt:lpstr>
      <vt:lpstr>SQCR_782645_83139_314789_9</vt:lpstr>
      <vt:lpstr>SQCR_782645_83139_314789_91</vt:lpstr>
      <vt:lpstr>SQCR_782645_83139_314789_92</vt:lpstr>
      <vt:lpstr>SQCR_782645_83139_314789_93</vt:lpstr>
      <vt:lpstr>SQCR_782645_83139_314789_94</vt:lpstr>
      <vt:lpstr>SQCR_782645_83139_314789_95</vt:lpstr>
      <vt:lpstr>SQCR_782645_83139_314789_96</vt:lpstr>
      <vt:lpstr>SQCR_782645_83139_314789_99</vt:lpstr>
      <vt:lpstr>SQCR_782645_83139_314790_10</vt:lpstr>
      <vt:lpstr>SQCR_782645_83139_314790_100</vt:lpstr>
      <vt:lpstr>SQCR_782645_83139_314790_101</vt:lpstr>
      <vt:lpstr>SQCR_782645_83139_314790_102</vt:lpstr>
      <vt:lpstr>SQCR_782645_83139_314790_103</vt:lpstr>
      <vt:lpstr>SQCR_782645_83139_314790_104</vt:lpstr>
      <vt:lpstr>SQCR_782645_83139_314790_105</vt:lpstr>
      <vt:lpstr>SQCR_782645_83139_314790_107</vt:lpstr>
      <vt:lpstr>SQCR_782645_83139_314790_108</vt:lpstr>
      <vt:lpstr>SQCR_782645_83139_314790_109</vt:lpstr>
      <vt:lpstr>SQCR_782645_83139_314790_11</vt:lpstr>
      <vt:lpstr>SQCR_782645_83139_314790_111</vt:lpstr>
      <vt:lpstr>SQCR_782645_83139_314790_112</vt:lpstr>
      <vt:lpstr>SQCR_782645_83139_314790_113</vt:lpstr>
      <vt:lpstr>SQCR_782645_83139_314790_115</vt:lpstr>
      <vt:lpstr>SQCR_782645_83139_314790_12</vt:lpstr>
      <vt:lpstr>SQCR_782645_83139_314790_13</vt:lpstr>
      <vt:lpstr>SQCR_782645_83139_314790_14</vt:lpstr>
      <vt:lpstr>SQCR_782645_83139_314790_15</vt:lpstr>
      <vt:lpstr>SQCR_782645_83139_314790_16</vt:lpstr>
      <vt:lpstr>SQCR_782645_83139_314790_17</vt:lpstr>
      <vt:lpstr>SQCR_782645_83139_314790_18</vt:lpstr>
      <vt:lpstr>SQCR_782645_83139_314790_19</vt:lpstr>
      <vt:lpstr>SQCR_782645_83139_314790_20</vt:lpstr>
      <vt:lpstr>SQCR_782645_83139_314790_21</vt:lpstr>
      <vt:lpstr>SQCR_782645_83139_314790_22</vt:lpstr>
      <vt:lpstr>SQCR_782645_83139_314790_23</vt:lpstr>
      <vt:lpstr>SQCR_782645_83139_314790_24</vt:lpstr>
      <vt:lpstr>SQCR_782645_83139_314790_25</vt:lpstr>
      <vt:lpstr>SQCR_782645_83139_314790_26</vt:lpstr>
      <vt:lpstr>SQCR_782645_83139_314790_27</vt:lpstr>
      <vt:lpstr>SQCR_782645_83139_314790_28</vt:lpstr>
      <vt:lpstr>SQCR_782645_83139_314790_29</vt:lpstr>
      <vt:lpstr>SQCR_782645_83139_314790_30</vt:lpstr>
      <vt:lpstr>SQCR_782645_83139_314790_31</vt:lpstr>
      <vt:lpstr>SQCR_782645_83139_314790_34</vt:lpstr>
      <vt:lpstr>SQCR_782645_83139_314790_35</vt:lpstr>
      <vt:lpstr>SQCR_782645_83139_314790_36</vt:lpstr>
      <vt:lpstr>SQCR_782645_83139_314790_37</vt:lpstr>
      <vt:lpstr>SQCR_782645_83139_314790_38</vt:lpstr>
      <vt:lpstr>SQCR_782645_83139_314790_39</vt:lpstr>
      <vt:lpstr>SQCR_782645_83139_314790_40</vt:lpstr>
      <vt:lpstr>SQCR_782645_83139_314790_41</vt:lpstr>
      <vt:lpstr>SQCR_782645_83139_314790_42</vt:lpstr>
      <vt:lpstr>SQCR_782645_83139_314790_43</vt:lpstr>
      <vt:lpstr>SQCR_782645_83139_314790_44</vt:lpstr>
      <vt:lpstr>SQCR_782645_83139_314790_45</vt:lpstr>
      <vt:lpstr>SQCR_782645_83139_314790_46</vt:lpstr>
      <vt:lpstr>SQCR_782645_83139_314790_47</vt:lpstr>
      <vt:lpstr>SQCR_782645_83139_314790_48</vt:lpstr>
      <vt:lpstr>SQCR_782645_83139_314790_49</vt:lpstr>
      <vt:lpstr>SQCR_782645_83139_314790_50</vt:lpstr>
      <vt:lpstr>SQCR_782645_83139_314790_51</vt:lpstr>
      <vt:lpstr>SQCR_782645_83139_314790_52</vt:lpstr>
      <vt:lpstr>SQCR_782645_83139_314790_53</vt:lpstr>
      <vt:lpstr>SQCR_782645_83139_314790_54</vt:lpstr>
      <vt:lpstr>SQCR_782645_83139_314790_55</vt:lpstr>
      <vt:lpstr>SQCR_782645_83139_314790_58</vt:lpstr>
      <vt:lpstr>SQCR_782645_83139_314790_59</vt:lpstr>
      <vt:lpstr>SQCR_782645_83139_314790_6</vt:lpstr>
      <vt:lpstr>SQCR_782645_83139_314790_60</vt:lpstr>
      <vt:lpstr>SQCR_782645_83139_314790_61</vt:lpstr>
      <vt:lpstr>SQCR_782645_83139_314790_62</vt:lpstr>
      <vt:lpstr>SQCR_782645_83139_314790_63</vt:lpstr>
      <vt:lpstr>SQCR_782645_83139_314790_64</vt:lpstr>
      <vt:lpstr>SQCR_782645_83139_314790_65</vt:lpstr>
      <vt:lpstr>SQCR_782645_83139_314790_66</vt:lpstr>
      <vt:lpstr>SQCR_782645_83139_314790_67</vt:lpstr>
      <vt:lpstr>SQCR_782645_83139_314790_68</vt:lpstr>
      <vt:lpstr>SQCR_782645_83139_314790_69</vt:lpstr>
      <vt:lpstr>SQCR_782645_83139_314790_7</vt:lpstr>
      <vt:lpstr>SQCR_782645_83139_314790_70</vt:lpstr>
      <vt:lpstr>SQCR_782645_83139_314790_71</vt:lpstr>
      <vt:lpstr>SQCR_782645_83139_314790_72</vt:lpstr>
      <vt:lpstr>SQCR_782645_83139_314790_73</vt:lpstr>
      <vt:lpstr>SQCR_782645_83139_314790_74</vt:lpstr>
      <vt:lpstr>SQCR_782645_83139_314790_75</vt:lpstr>
      <vt:lpstr>SQCR_782645_83139_314790_76</vt:lpstr>
      <vt:lpstr>SQCR_782645_83139_314790_78</vt:lpstr>
      <vt:lpstr>SQCR_782645_83139_314790_79</vt:lpstr>
      <vt:lpstr>SQCR_782645_83139_314790_8</vt:lpstr>
      <vt:lpstr>SQCR_782645_83139_314790_81</vt:lpstr>
      <vt:lpstr>SQCR_782645_83139_314790_83</vt:lpstr>
      <vt:lpstr>SQCR_782645_83139_314790_85</vt:lpstr>
      <vt:lpstr>SQCR_782645_83139_314790_87</vt:lpstr>
      <vt:lpstr>SQCR_782645_83139_314790_88</vt:lpstr>
      <vt:lpstr>SQCR_782645_83139_314790_89</vt:lpstr>
      <vt:lpstr>SQCR_782645_83139_314790_9</vt:lpstr>
      <vt:lpstr>SQCR_782645_83139_314790_91</vt:lpstr>
      <vt:lpstr>SQCR_782645_83139_314790_92</vt:lpstr>
      <vt:lpstr>SQCR_782645_83139_314790_93</vt:lpstr>
      <vt:lpstr>SQCR_782645_83139_314790_94</vt:lpstr>
      <vt:lpstr>SQCR_782645_83139_314790_95</vt:lpstr>
      <vt:lpstr>SQCR_782645_83139_314790_96</vt:lpstr>
      <vt:lpstr>SQCR_782645_83139_314790_99</vt:lpstr>
      <vt:lpstr>SQCR_782645_83139_314794_10</vt:lpstr>
      <vt:lpstr>SQCR_782645_83139_314794_100</vt:lpstr>
      <vt:lpstr>SQCR_782645_83139_314794_101</vt:lpstr>
      <vt:lpstr>SQCR_782645_83139_314794_102</vt:lpstr>
      <vt:lpstr>SQCR_782645_83139_314794_103</vt:lpstr>
      <vt:lpstr>SQCR_782645_83139_314794_104</vt:lpstr>
      <vt:lpstr>SQCR_782645_83139_314794_105</vt:lpstr>
      <vt:lpstr>SQCR_782645_83139_314794_107</vt:lpstr>
      <vt:lpstr>SQCR_782645_83139_314794_108</vt:lpstr>
      <vt:lpstr>SQCR_782645_83139_314794_109</vt:lpstr>
      <vt:lpstr>SQCR_782645_83139_314794_11</vt:lpstr>
      <vt:lpstr>SQCR_782645_83139_314794_111</vt:lpstr>
      <vt:lpstr>SQCR_782645_83139_314794_112</vt:lpstr>
      <vt:lpstr>SQCR_782645_83139_314794_113</vt:lpstr>
      <vt:lpstr>SQCR_782645_83139_314794_115</vt:lpstr>
      <vt:lpstr>SQCR_782645_83139_314794_12</vt:lpstr>
      <vt:lpstr>SQCR_782645_83139_314794_13</vt:lpstr>
      <vt:lpstr>SQCR_782645_83139_314794_14</vt:lpstr>
      <vt:lpstr>SQCR_782645_83139_314794_15</vt:lpstr>
      <vt:lpstr>SQCR_782645_83139_314794_16</vt:lpstr>
      <vt:lpstr>SQCR_782645_83139_314794_17</vt:lpstr>
      <vt:lpstr>SQCR_782645_83139_314794_18</vt:lpstr>
      <vt:lpstr>SQCR_782645_83139_314794_19</vt:lpstr>
      <vt:lpstr>SQCR_782645_83139_314794_20</vt:lpstr>
      <vt:lpstr>SQCR_782645_83139_314794_21</vt:lpstr>
      <vt:lpstr>SQCR_782645_83139_314794_22</vt:lpstr>
      <vt:lpstr>SQCR_782645_83139_314794_23</vt:lpstr>
      <vt:lpstr>SQCR_782645_83139_314794_24</vt:lpstr>
      <vt:lpstr>SQCR_782645_83139_314794_25</vt:lpstr>
      <vt:lpstr>SQCR_782645_83139_314794_26</vt:lpstr>
      <vt:lpstr>SQCR_782645_83139_314794_27</vt:lpstr>
      <vt:lpstr>SQCR_782645_83139_314794_28</vt:lpstr>
      <vt:lpstr>SQCR_782645_83139_314794_29</vt:lpstr>
      <vt:lpstr>SQCR_782645_83139_314794_30</vt:lpstr>
      <vt:lpstr>SQCR_782645_83139_314794_31</vt:lpstr>
      <vt:lpstr>SQCR_782645_83139_314794_34</vt:lpstr>
      <vt:lpstr>SQCR_782645_83139_314794_35</vt:lpstr>
      <vt:lpstr>SQCR_782645_83139_314794_36</vt:lpstr>
      <vt:lpstr>SQCR_782645_83139_314794_37</vt:lpstr>
      <vt:lpstr>SQCR_782645_83139_314794_38</vt:lpstr>
      <vt:lpstr>SQCR_782645_83139_314794_39</vt:lpstr>
      <vt:lpstr>SQCR_782645_83139_314794_40</vt:lpstr>
      <vt:lpstr>SQCR_782645_83139_314794_41</vt:lpstr>
      <vt:lpstr>SQCR_782645_83139_314794_42</vt:lpstr>
      <vt:lpstr>SQCR_782645_83139_314794_43</vt:lpstr>
      <vt:lpstr>SQCR_782645_83139_314794_44</vt:lpstr>
      <vt:lpstr>SQCR_782645_83139_314794_45</vt:lpstr>
      <vt:lpstr>SQCR_782645_83139_314794_46</vt:lpstr>
      <vt:lpstr>SQCR_782645_83139_314794_47</vt:lpstr>
      <vt:lpstr>SQCR_782645_83139_314794_48</vt:lpstr>
      <vt:lpstr>SQCR_782645_83139_314794_49</vt:lpstr>
      <vt:lpstr>SQCR_782645_83139_314794_50</vt:lpstr>
      <vt:lpstr>SQCR_782645_83139_314794_51</vt:lpstr>
      <vt:lpstr>SQCR_782645_83139_314794_52</vt:lpstr>
      <vt:lpstr>SQCR_782645_83139_314794_53</vt:lpstr>
      <vt:lpstr>SQCR_782645_83139_314794_54</vt:lpstr>
      <vt:lpstr>SQCR_782645_83139_314794_55</vt:lpstr>
      <vt:lpstr>SQCR_782645_83139_314794_58</vt:lpstr>
      <vt:lpstr>SQCR_782645_83139_314794_59</vt:lpstr>
      <vt:lpstr>SQCR_782645_83139_314794_6</vt:lpstr>
      <vt:lpstr>SQCR_782645_83139_314794_60</vt:lpstr>
      <vt:lpstr>SQCR_782645_83139_314794_61</vt:lpstr>
      <vt:lpstr>SQCR_782645_83139_314794_62</vt:lpstr>
      <vt:lpstr>SQCR_782645_83139_314794_63</vt:lpstr>
      <vt:lpstr>SQCR_782645_83139_314794_64</vt:lpstr>
      <vt:lpstr>SQCR_782645_83139_314794_65</vt:lpstr>
      <vt:lpstr>SQCR_782645_83139_314794_66</vt:lpstr>
      <vt:lpstr>SQCR_782645_83139_314794_67</vt:lpstr>
      <vt:lpstr>SQCR_782645_83139_314794_68</vt:lpstr>
      <vt:lpstr>SQCR_782645_83139_314794_69</vt:lpstr>
      <vt:lpstr>SQCR_782645_83139_314794_7</vt:lpstr>
      <vt:lpstr>SQCR_782645_83139_314794_70</vt:lpstr>
      <vt:lpstr>SQCR_782645_83139_314794_71</vt:lpstr>
      <vt:lpstr>SQCR_782645_83139_314794_72</vt:lpstr>
      <vt:lpstr>SQCR_782645_83139_314794_73</vt:lpstr>
      <vt:lpstr>SQCR_782645_83139_314794_74</vt:lpstr>
      <vt:lpstr>SQCR_782645_83139_314794_75</vt:lpstr>
      <vt:lpstr>SQCR_782645_83139_314794_76</vt:lpstr>
      <vt:lpstr>SQCR_782645_83139_314794_78</vt:lpstr>
      <vt:lpstr>SQCR_782645_83139_314794_79</vt:lpstr>
      <vt:lpstr>SQCR_782645_83139_314794_8</vt:lpstr>
      <vt:lpstr>SQCR_782645_83139_314794_81</vt:lpstr>
      <vt:lpstr>SQCR_782645_83139_314794_83</vt:lpstr>
      <vt:lpstr>SQCR_782645_83139_314794_85</vt:lpstr>
      <vt:lpstr>SQCR_782645_83139_314794_87</vt:lpstr>
      <vt:lpstr>SQCR_782645_83139_314794_88</vt:lpstr>
      <vt:lpstr>SQCR_782645_83139_314794_89</vt:lpstr>
      <vt:lpstr>SQCR_782645_83139_314794_9</vt:lpstr>
      <vt:lpstr>SQCR_782645_83139_314794_91</vt:lpstr>
      <vt:lpstr>SQCR_782645_83139_314794_92</vt:lpstr>
      <vt:lpstr>SQCR_782645_83139_314794_93</vt:lpstr>
      <vt:lpstr>SQCR_782645_83139_314794_94</vt:lpstr>
      <vt:lpstr>SQCR_782645_83139_314794_95</vt:lpstr>
      <vt:lpstr>SQCR_782645_83139_314794_96</vt:lpstr>
      <vt:lpstr>SQCR_782645_83139_314794_99</vt:lpstr>
      <vt:lpstr>SQCR_782645_83139_314795_10</vt:lpstr>
      <vt:lpstr>SQCR_782645_83139_314795_100</vt:lpstr>
      <vt:lpstr>SQCR_782645_83139_314795_101</vt:lpstr>
      <vt:lpstr>SQCR_782645_83139_314795_102</vt:lpstr>
      <vt:lpstr>SQCR_782645_83139_314795_103</vt:lpstr>
      <vt:lpstr>SQCR_782645_83139_314795_104</vt:lpstr>
      <vt:lpstr>SQCR_782645_83139_314795_105</vt:lpstr>
      <vt:lpstr>SQCR_782645_83139_314795_107</vt:lpstr>
      <vt:lpstr>SQCR_782645_83139_314795_108</vt:lpstr>
      <vt:lpstr>SQCR_782645_83139_314795_109</vt:lpstr>
      <vt:lpstr>SQCR_782645_83139_314795_11</vt:lpstr>
      <vt:lpstr>SQCR_782645_83139_314795_111</vt:lpstr>
      <vt:lpstr>SQCR_782645_83139_314795_112</vt:lpstr>
      <vt:lpstr>SQCR_782645_83139_314795_113</vt:lpstr>
      <vt:lpstr>SQCR_782645_83139_314795_115</vt:lpstr>
      <vt:lpstr>SQCR_782645_83139_314795_116</vt:lpstr>
      <vt:lpstr>SQCR_782645_83139_314795_12</vt:lpstr>
      <vt:lpstr>SQCR_782645_83139_314795_13</vt:lpstr>
      <vt:lpstr>SQCR_782645_83139_314795_14</vt:lpstr>
      <vt:lpstr>SQCR_782645_83139_314795_15</vt:lpstr>
      <vt:lpstr>SQCR_782645_83139_314795_16</vt:lpstr>
      <vt:lpstr>SQCR_782645_83139_314795_17</vt:lpstr>
      <vt:lpstr>SQCR_782645_83139_314795_18</vt:lpstr>
      <vt:lpstr>SQCR_782645_83139_314795_19</vt:lpstr>
      <vt:lpstr>SQCR_782645_83139_314795_20</vt:lpstr>
      <vt:lpstr>SQCR_782645_83139_314795_21</vt:lpstr>
      <vt:lpstr>SQCR_782645_83139_314795_22</vt:lpstr>
      <vt:lpstr>SQCR_782645_83139_314795_23</vt:lpstr>
      <vt:lpstr>SQCR_782645_83139_314795_24</vt:lpstr>
      <vt:lpstr>SQCR_782645_83139_314795_25</vt:lpstr>
      <vt:lpstr>SQCR_782645_83139_314795_26</vt:lpstr>
      <vt:lpstr>SQCR_782645_83139_314795_27</vt:lpstr>
      <vt:lpstr>SQCR_782645_83139_314795_28</vt:lpstr>
      <vt:lpstr>SQCR_782645_83139_314795_29</vt:lpstr>
      <vt:lpstr>SQCR_782645_83139_314795_30</vt:lpstr>
      <vt:lpstr>SQCR_782645_83139_314795_31</vt:lpstr>
      <vt:lpstr>SQCR_782645_83139_314795_32</vt:lpstr>
      <vt:lpstr>SQCR_782645_83139_314795_34</vt:lpstr>
      <vt:lpstr>SQCR_782645_83139_314795_35</vt:lpstr>
      <vt:lpstr>SQCR_782645_83139_314795_36</vt:lpstr>
      <vt:lpstr>SQCR_782645_83139_314795_37</vt:lpstr>
      <vt:lpstr>SQCR_782645_83139_314795_38</vt:lpstr>
      <vt:lpstr>SQCR_782645_83139_314795_39</vt:lpstr>
      <vt:lpstr>SQCR_782645_83139_314795_40</vt:lpstr>
      <vt:lpstr>SQCR_782645_83139_314795_41</vt:lpstr>
      <vt:lpstr>SQCR_782645_83139_314795_42</vt:lpstr>
      <vt:lpstr>SQCR_782645_83139_314795_43</vt:lpstr>
      <vt:lpstr>SQCR_782645_83139_314795_44</vt:lpstr>
      <vt:lpstr>SQCR_782645_83139_314795_45</vt:lpstr>
      <vt:lpstr>SQCR_782645_83139_314795_46</vt:lpstr>
      <vt:lpstr>SQCR_782645_83139_314795_47</vt:lpstr>
      <vt:lpstr>SQCR_782645_83139_314795_48</vt:lpstr>
      <vt:lpstr>SQCR_782645_83139_314795_49</vt:lpstr>
      <vt:lpstr>SQCR_782645_83139_314795_50</vt:lpstr>
      <vt:lpstr>SQCR_782645_83139_314795_51</vt:lpstr>
      <vt:lpstr>SQCR_782645_83139_314795_52</vt:lpstr>
      <vt:lpstr>SQCR_782645_83139_314795_53</vt:lpstr>
      <vt:lpstr>SQCR_782645_83139_314795_54</vt:lpstr>
      <vt:lpstr>SQCR_782645_83139_314795_55</vt:lpstr>
      <vt:lpstr>SQCR_782645_83139_314795_56</vt:lpstr>
      <vt:lpstr>SQCR_782645_83139_314795_58</vt:lpstr>
      <vt:lpstr>SQCR_782645_83139_314795_59</vt:lpstr>
      <vt:lpstr>SQCR_782645_83139_314795_6</vt:lpstr>
      <vt:lpstr>SQCR_782645_83139_314795_60</vt:lpstr>
      <vt:lpstr>SQCR_782645_83139_314795_61</vt:lpstr>
      <vt:lpstr>SQCR_782645_83139_314795_62</vt:lpstr>
      <vt:lpstr>SQCR_782645_83139_314795_63</vt:lpstr>
      <vt:lpstr>SQCR_782645_83139_314795_64</vt:lpstr>
      <vt:lpstr>SQCR_782645_83139_314795_65</vt:lpstr>
      <vt:lpstr>SQCR_782645_83139_314795_66</vt:lpstr>
      <vt:lpstr>SQCR_782645_83139_314795_67</vt:lpstr>
      <vt:lpstr>SQCR_782645_83139_314795_68</vt:lpstr>
      <vt:lpstr>SQCR_782645_83139_314795_69</vt:lpstr>
      <vt:lpstr>SQCR_782645_83139_314795_7</vt:lpstr>
      <vt:lpstr>SQCR_782645_83139_314795_70</vt:lpstr>
      <vt:lpstr>SQCR_782645_83139_314795_71</vt:lpstr>
      <vt:lpstr>SQCR_782645_83139_314795_72</vt:lpstr>
      <vt:lpstr>SQCR_782645_83139_314795_73</vt:lpstr>
      <vt:lpstr>SQCR_782645_83139_314795_74</vt:lpstr>
      <vt:lpstr>SQCR_782645_83139_314795_75</vt:lpstr>
      <vt:lpstr>SQCR_782645_83139_314795_76</vt:lpstr>
      <vt:lpstr>SQCR_782645_83139_314795_78</vt:lpstr>
      <vt:lpstr>SQCR_782645_83139_314795_79</vt:lpstr>
      <vt:lpstr>SQCR_782645_83139_314795_8</vt:lpstr>
      <vt:lpstr>SQCR_782645_83139_314795_81</vt:lpstr>
      <vt:lpstr>SQCR_782645_83139_314795_83</vt:lpstr>
      <vt:lpstr>SQCR_782645_83139_314795_85</vt:lpstr>
      <vt:lpstr>SQCR_782645_83139_314795_87</vt:lpstr>
      <vt:lpstr>SQCR_782645_83139_314795_88</vt:lpstr>
      <vt:lpstr>SQCR_782645_83139_314795_89</vt:lpstr>
      <vt:lpstr>SQCR_782645_83139_314795_9</vt:lpstr>
      <vt:lpstr>SQCR_782645_83139_314795_91</vt:lpstr>
      <vt:lpstr>SQCR_782645_83139_314795_92</vt:lpstr>
      <vt:lpstr>SQCR_782645_83139_314795_93</vt:lpstr>
      <vt:lpstr>SQCR_782645_83139_314795_94</vt:lpstr>
      <vt:lpstr>SQCR_782645_83139_314795_95</vt:lpstr>
      <vt:lpstr>SQCR_782645_83139_314795_96</vt:lpstr>
      <vt:lpstr>SQCR_782645_83139_314795_97</vt:lpstr>
      <vt:lpstr>SQCR_782645_83139_314795_99</vt:lpstr>
      <vt:lpstr>SQCR_782645_83139_314796_10</vt:lpstr>
      <vt:lpstr>SQCR_782645_83139_314796_100</vt:lpstr>
      <vt:lpstr>SQCR_782645_83139_314796_101</vt:lpstr>
      <vt:lpstr>SQCR_782645_83139_314796_102</vt:lpstr>
      <vt:lpstr>SQCR_782645_83139_314796_103</vt:lpstr>
      <vt:lpstr>SQCR_782645_83139_314796_104</vt:lpstr>
      <vt:lpstr>SQCR_782645_83139_314796_105</vt:lpstr>
      <vt:lpstr>SQCR_782645_83139_314796_107</vt:lpstr>
      <vt:lpstr>SQCR_782645_83139_314796_108</vt:lpstr>
      <vt:lpstr>SQCR_782645_83139_314796_109</vt:lpstr>
      <vt:lpstr>SQCR_782645_83139_314796_11</vt:lpstr>
      <vt:lpstr>SQCR_782645_83139_314796_111</vt:lpstr>
      <vt:lpstr>SQCR_782645_83139_314796_112</vt:lpstr>
      <vt:lpstr>SQCR_782645_83139_314796_113</vt:lpstr>
      <vt:lpstr>SQCR_782645_83139_314796_115</vt:lpstr>
      <vt:lpstr>SQCR_782645_83139_314796_116</vt:lpstr>
      <vt:lpstr>SQCR_782645_83139_314796_12</vt:lpstr>
      <vt:lpstr>SQCR_782645_83139_314796_13</vt:lpstr>
      <vt:lpstr>SQCR_782645_83139_314796_14</vt:lpstr>
      <vt:lpstr>SQCR_782645_83139_314796_15</vt:lpstr>
      <vt:lpstr>SQCR_782645_83139_314796_16</vt:lpstr>
      <vt:lpstr>SQCR_782645_83139_314796_17</vt:lpstr>
      <vt:lpstr>SQCR_782645_83139_314796_18</vt:lpstr>
      <vt:lpstr>SQCR_782645_83139_314796_19</vt:lpstr>
      <vt:lpstr>SQCR_782645_83139_314796_20</vt:lpstr>
      <vt:lpstr>SQCR_782645_83139_314796_21</vt:lpstr>
      <vt:lpstr>SQCR_782645_83139_314796_22</vt:lpstr>
      <vt:lpstr>SQCR_782645_83139_314796_23</vt:lpstr>
      <vt:lpstr>SQCR_782645_83139_314796_24</vt:lpstr>
      <vt:lpstr>SQCR_782645_83139_314796_25</vt:lpstr>
      <vt:lpstr>SQCR_782645_83139_314796_26</vt:lpstr>
      <vt:lpstr>SQCR_782645_83139_314796_27</vt:lpstr>
      <vt:lpstr>SQCR_782645_83139_314796_28</vt:lpstr>
      <vt:lpstr>SQCR_782645_83139_314796_29</vt:lpstr>
      <vt:lpstr>SQCR_782645_83139_314796_30</vt:lpstr>
      <vt:lpstr>SQCR_782645_83139_314796_31</vt:lpstr>
      <vt:lpstr>SQCR_782645_83139_314796_32</vt:lpstr>
      <vt:lpstr>SQCR_782645_83139_314796_34</vt:lpstr>
      <vt:lpstr>SQCR_782645_83139_314796_35</vt:lpstr>
      <vt:lpstr>SQCR_782645_83139_314796_36</vt:lpstr>
      <vt:lpstr>SQCR_782645_83139_314796_37</vt:lpstr>
      <vt:lpstr>SQCR_782645_83139_314796_38</vt:lpstr>
      <vt:lpstr>SQCR_782645_83139_314796_39</vt:lpstr>
      <vt:lpstr>SQCR_782645_83139_314796_40</vt:lpstr>
      <vt:lpstr>SQCR_782645_83139_314796_41</vt:lpstr>
      <vt:lpstr>SQCR_782645_83139_314796_42</vt:lpstr>
      <vt:lpstr>SQCR_782645_83139_314796_43</vt:lpstr>
      <vt:lpstr>SQCR_782645_83139_314796_44</vt:lpstr>
      <vt:lpstr>SQCR_782645_83139_314796_45</vt:lpstr>
      <vt:lpstr>SQCR_782645_83139_314796_46</vt:lpstr>
      <vt:lpstr>SQCR_782645_83139_314796_47</vt:lpstr>
      <vt:lpstr>SQCR_782645_83139_314796_48</vt:lpstr>
      <vt:lpstr>SQCR_782645_83139_314796_49</vt:lpstr>
      <vt:lpstr>SQCR_782645_83139_314796_50</vt:lpstr>
      <vt:lpstr>SQCR_782645_83139_314796_51</vt:lpstr>
      <vt:lpstr>SQCR_782645_83139_314796_52</vt:lpstr>
      <vt:lpstr>SQCR_782645_83139_314796_53</vt:lpstr>
      <vt:lpstr>SQCR_782645_83139_314796_54</vt:lpstr>
      <vt:lpstr>SQCR_782645_83139_314796_55</vt:lpstr>
      <vt:lpstr>SQCR_782645_83139_314796_56</vt:lpstr>
      <vt:lpstr>SQCR_782645_83139_314796_58</vt:lpstr>
      <vt:lpstr>SQCR_782645_83139_314796_59</vt:lpstr>
      <vt:lpstr>SQCR_782645_83139_314796_6</vt:lpstr>
      <vt:lpstr>SQCR_782645_83139_314796_60</vt:lpstr>
      <vt:lpstr>SQCR_782645_83139_314796_61</vt:lpstr>
      <vt:lpstr>SQCR_782645_83139_314796_62</vt:lpstr>
      <vt:lpstr>SQCR_782645_83139_314796_63</vt:lpstr>
      <vt:lpstr>SQCR_782645_83139_314796_64</vt:lpstr>
      <vt:lpstr>SQCR_782645_83139_314796_65</vt:lpstr>
      <vt:lpstr>SQCR_782645_83139_314796_66</vt:lpstr>
      <vt:lpstr>SQCR_782645_83139_314796_67</vt:lpstr>
      <vt:lpstr>SQCR_782645_83139_314796_68</vt:lpstr>
      <vt:lpstr>SQCR_782645_83139_314796_69</vt:lpstr>
      <vt:lpstr>SQCR_782645_83139_314796_7</vt:lpstr>
      <vt:lpstr>SQCR_782645_83139_314796_70</vt:lpstr>
      <vt:lpstr>SQCR_782645_83139_314796_71</vt:lpstr>
      <vt:lpstr>SQCR_782645_83139_314796_72</vt:lpstr>
      <vt:lpstr>SQCR_782645_83139_314796_73</vt:lpstr>
      <vt:lpstr>SQCR_782645_83139_314796_74</vt:lpstr>
      <vt:lpstr>SQCR_782645_83139_314796_75</vt:lpstr>
      <vt:lpstr>SQCR_782645_83139_314796_76</vt:lpstr>
      <vt:lpstr>SQCR_782645_83139_314796_78</vt:lpstr>
      <vt:lpstr>SQCR_782645_83139_314796_79</vt:lpstr>
      <vt:lpstr>SQCR_782645_83139_314796_8</vt:lpstr>
      <vt:lpstr>SQCR_782645_83139_314796_81</vt:lpstr>
      <vt:lpstr>SQCR_782645_83139_314796_83</vt:lpstr>
      <vt:lpstr>SQCR_782645_83139_314796_85</vt:lpstr>
      <vt:lpstr>SQCR_782645_83139_314796_87</vt:lpstr>
      <vt:lpstr>SQCR_782645_83139_314796_88</vt:lpstr>
      <vt:lpstr>SQCR_782645_83139_314796_89</vt:lpstr>
      <vt:lpstr>SQCR_782645_83139_314796_9</vt:lpstr>
      <vt:lpstr>SQCR_782645_83139_314796_91</vt:lpstr>
      <vt:lpstr>SQCR_782645_83139_314796_92</vt:lpstr>
      <vt:lpstr>SQCR_782645_83139_314796_93</vt:lpstr>
      <vt:lpstr>SQCR_782645_83139_314796_94</vt:lpstr>
      <vt:lpstr>SQCR_782645_83139_314796_95</vt:lpstr>
      <vt:lpstr>SQCR_782645_83139_314796_96</vt:lpstr>
      <vt:lpstr>SQCR_782645_83139_314796_97</vt:lpstr>
      <vt:lpstr>SQCR_782645_83139_314796_99</vt:lpstr>
      <vt:lpstr>SQCR_782645_83139_314797_10</vt:lpstr>
      <vt:lpstr>SQCR_782645_83139_314797_100</vt:lpstr>
      <vt:lpstr>SQCR_782645_83139_314797_101</vt:lpstr>
      <vt:lpstr>SQCR_782645_83139_314797_102</vt:lpstr>
      <vt:lpstr>SQCR_782645_83139_314797_103</vt:lpstr>
      <vt:lpstr>SQCR_782645_83139_314797_104</vt:lpstr>
      <vt:lpstr>SQCR_782645_83139_314797_105</vt:lpstr>
      <vt:lpstr>SQCR_782645_83139_314797_107</vt:lpstr>
      <vt:lpstr>SQCR_782645_83139_314797_108</vt:lpstr>
      <vt:lpstr>SQCR_782645_83139_314797_109</vt:lpstr>
      <vt:lpstr>SQCR_782645_83139_314797_11</vt:lpstr>
      <vt:lpstr>SQCR_782645_83139_314797_111</vt:lpstr>
      <vt:lpstr>SQCR_782645_83139_314797_112</vt:lpstr>
      <vt:lpstr>SQCR_782645_83139_314797_113</vt:lpstr>
      <vt:lpstr>SQCR_782645_83139_314797_115</vt:lpstr>
      <vt:lpstr>SQCR_782645_83139_314797_116</vt:lpstr>
      <vt:lpstr>SQCR_782645_83139_314797_12</vt:lpstr>
      <vt:lpstr>SQCR_782645_83139_314797_13</vt:lpstr>
      <vt:lpstr>SQCR_782645_83139_314797_14</vt:lpstr>
      <vt:lpstr>SQCR_782645_83139_314797_15</vt:lpstr>
      <vt:lpstr>SQCR_782645_83139_314797_16</vt:lpstr>
      <vt:lpstr>SQCR_782645_83139_314797_17</vt:lpstr>
      <vt:lpstr>SQCR_782645_83139_314797_18</vt:lpstr>
      <vt:lpstr>SQCR_782645_83139_314797_19</vt:lpstr>
      <vt:lpstr>SQCR_782645_83139_314797_20</vt:lpstr>
      <vt:lpstr>SQCR_782645_83139_314797_21</vt:lpstr>
      <vt:lpstr>SQCR_782645_83139_314797_22</vt:lpstr>
      <vt:lpstr>SQCR_782645_83139_314797_23</vt:lpstr>
      <vt:lpstr>SQCR_782645_83139_314797_24</vt:lpstr>
      <vt:lpstr>SQCR_782645_83139_314797_25</vt:lpstr>
      <vt:lpstr>SQCR_782645_83139_314797_26</vt:lpstr>
      <vt:lpstr>SQCR_782645_83139_314797_27</vt:lpstr>
      <vt:lpstr>SQCR_782645_83139_314797_28</vt:lpstr>
      <vt:lpstr>SQCR_782645_83139_314797_29</vt:lpstr>
      <vt:lpstr>SQCR_782645_83139_314797_30</vt:lpstr>
      <vt:lpstr>SQCR_782645_83139_314797_31</vt:lpstr>
      <vt:lpstr>SQCR_782645_83139_314797_32</vt:lpstr>
      <vt:lpstr>SQCR_782645_83139_314797_34</vt:lpstr>
      <vt:lpstr>SQCR_782645_83139_314797_35</vt:lpstr>
      <vt:lpstr>SQCR_782645_83139_314797_36</vt:lpstr>
      <vt:lpstr>SQCR_782645_83139_314797_37</vt:lpstr>
      <vt:lpstr>SQCR_782645_83139_314797_38</vt:lpstr>
      <vt:lpstr>SQCR_782645_83139_314797_39</vt:lpstr>
      <vt:lpstr>SQCR_782645_83139_314797_40</vt:lpstr>
      <vt:lpstr>SQCR_782645_83139_314797_41</vt:lpstr>
      <vt:lpstr>SQCR_782645_83139_314797_42</vt:lpstr>
      <vt:lpstr>SQCR_782645_83139_314797_43</vt:lpstr>
      <vt:lpstr>SQCR_782645_83139_314797_44</vt:lpstr>
      <vt:lpstr>SQCR_782645_83139_314797_45</vt:lpstr>
      <vt:lpstr>SQCR_782645_83139_314797_46</vt:lpstr>
      <vt:lpstr>SQCR_782645_83139_314797_47</vt:lpstr>
      <vt:lpstr>SQCR_782645_83139_314797_48</vt:lpstr>
      <vt:lpstr>SQCR_782645_83139_314797_49</vt:lpstr>
      <vt:lpstr>SQCR_782645_83139_314797_50</vt:lpstr>
      <vt:lpstr>SQCR_782645_83139_314797_51</vt:lpstr>
      <vt:lpstr>SQCR_782645_83139_314797_52</vt:lpstr>
      <vt:lpstr>SQCR_782645_83139_314797_53</vt:lpstr>
      <vt:lpstr>SQCR_782645_83139_314797_54</vt:lpstr>
      <vt:lpstr>SQCR_782645_83139_314797_55</vt:lpstr>
      <vt:lpstr>SQCR_782645_83139_314797_56</vt:lpstr>
      <vt:lpstr>SQCR_782645_83139_314797_58</vt:lpstr>
      <vt:lpstr>SQCR_782645_83139_314797_59</vt:lpstr>
      <vt:lpstr>SQCR_782645_83139_314797_6</vt:lpstr>
      <vt:lpstr>SQCR_782645_83139_314797_60</vt:lpstr>
      <vt:lpstr>SQCR_782645_83139_314797_61</vt:lpstr>
      <vt:lpstr>SQCR_782645_83139_314797_62</vt:lpstr>
      <vt:lpstr>SQCR_782645_83139_314797_63</vt:lpstr>
      <vt:lpstr>SQCR_782645_83139_314797_64</vt:lpstr>
      <vt:lpstr>SQCR_782645_83139_314797_65</vt:lpstr>
      <vt:lpstr>SQCR_782645_83139_314797_66</vt:lpstr>
      <vt:lpstr>SQCR_782645_83139_314797_67</vt:lpstr>
      <vt:lpstr>SQCR_782645_83139_314797_68</vt:lpstr>
      <vt:lpstr>SQCR_782645_83139_314797_69</vt:lpstr>
      <vt:lpstr>SQCR_782645_83139_314797_7</vt:lpstr>
      <vt:lpstr>SQCR_782645_83139_314797_70</vt:lpstr>
      <vt:lpstr>SQCR_782645_83139_314797_71</vt:lpstr>
      <vt:lpstr>SQCR_782645_83139_314797_72</vt:lpstr>
      <vt:lpstr>SQCR_782645_83139_314797_73</vt:lpstr>
      <vt:lpstr>SQCR_782645_83139_314797_74</vt:lpstr>
      <vt:lpstr>SQCR_782645_83139_314797_75</vt:lpstr>
      <vt:lpstr>SQCR_782645_83139_314797_76</vt:lpstr>
      <vt:lpstr>SQCR_782645_83139_314797_78</vt:lpstr>
      <vt:lpstr>SQCR_782645_83139_314797_79</vt:lpstr>
      <vt:lpstr>SQCR_782645_83139_314797_8</vt:lpstr>
      <vt:lpstr>SQCR_782645_83139_314797_81</vt:lpstr>
      <vt:lpstr>SQCR_782645_83139_314797_83</vt:lpstr>
      <vt:lpstr>SQCR_782645_83139_314797_85</vt:lpstr>
      <vt:lpstr>SQCR_782645_83139_314797_87</vt:lpstr>
      <vt:lpstr>SQCR_782645_83139_314797_88</vt:lpstr>
      <vt:lpstr>SQCR_782645_83139_314797_89</vt:lpstr>
      <vt:lpstr>SQCR_782645_83139_314797_9</vt:lpstr>
      <vt:lpstr>SQCR_782645_83139_314797_91</vt:lpstr>
      <vt:lpstr>SQCR_782645_83139_314797_92</vt:lpstr>
      <vt:lpstr>SQCR_782645_83139_314797_93</vt:lpstr>
      <vt:lpstr>SQCR_782645_83139_314797_94</vt:lpstr>
      <vt:lpstr>SQCR_782645_83139_314797_95</vt:lpstr>
      <vt:lpstr>SQCR_782645_83139_314797_96</vt:lpstr>
      <vt:lpstr>SQCR_782645_83139_314797_97</vt:lpstr>
      <vt:lpstr>SQCR_782645_83139_314797_99</vt:lpstr>
      <vt:lpstr>SQCR_782645_83139_314799_10</vt:lpstr>
      <vt:lpstr>SQCR_782645_83139_314799_100</vt:lpstr>
      <vt:lpstr>SQCR_782645_83139_314799_101</vt:lpstr>
      <vt:lpstr>SQCR_782645_83139_314799_102</vt:lpstr>
      <vt:lpstr>SQCR_782645_83139_314799_103</vt:lpstr>
      <vt:lpstr>SQCR_782645_83139_314799_104</vt:lpstr>
      <vt:lpstr>SQCR_782645_83139_314799_105</vt:lpstr>
      <vt:lpstr>SQCR_782645_83139_314799_107</vt:lpstr>
      <vt:lpstr>SQCR_782645_83139_314799_108</vt:lpstr>
      <vt:lpstr>SQCR_782645_83139_314799_109</vt:lpstr>
      <vt:lpstr>SQCR_782645_83139_314799_11</vt:lpstr>
      <vt:lpstr>SQCR_782645_83139_314799_111</vt:lpstr>
      <vt:lpstr>SQCR_782645_83139_314799_112</vt:lpstr>
      <vt:lpstr>SQCR_782645_83139_314799_113</vt:lpstr>
      <vt:lpstr>SQCR_782645_83139_314799_115</vt:lpstr>
      <vt:lpstr>SQCR_782645_83139_314799_12</vt:lpstr>
      <vt:lpstr>SQCR_782645_83139_314799_13</vt:lpstr>
      <vt:lpstr>SQCR_782645_83139_314799_14</vt:lpstr>
      <vt:lpstr>SQCR_782645_83139_314799_15</vt:lpstr>
      <vt:lpstr>SQCR_782645_83139_314799_16</vt:lpstr>
      <vt:lpstr>SQCR_782645_83139_314799_17</vt:lpstr>
      <vt:lpstr>SQCR_782645_83139_314799_18</vt:lpstr>
      <vt:lpstr>SQCR_782645_83139_314799_19</vt:lpstr>
      <vt:lpstr>SQCR_782645_83139_314799_20</vt:lpstr>
      <vt:lpstr>SQCR_782645_83139_314799_21</vt:lpstr>
      <vt:lpstr>SQCR_782645_83139_314799_22</vt:lpstr>
      <vt:lpstr>SQCR_782645_83139_314799_23</vt:lpstr>
      <vt:lpstr>SQCR_782645_83139_314799_24</vt:lpstr>
      <vt:lpstr>SQCR_782645_83139_314799_25</vt:lpstr>
      <vt:lpstr>SQCR_782645_83139_314799_26</vt:lpstr>
      <vt:lpstr>SQCR_782645_83139_314799_27</vt:lpstr>
      <vt:lpstr>SQCR_782645_83139_314799_28</vt:lpstr>
      <vt:lpstr>SQCR_782645_83139_314799_29</vt:lpstr>
      <vt:lpstr>SQCR_782645_83139_314799_30</vt:lpstr>
      <vt:lpstr>SQCR_782645_83139_314799_31</vt:lpstr>
      <vt:lpstr>SQCR_782645_83139_314799_34</vt:lpstr>
      <vt:lpstr>SQCR_782645_83139_314799_35</vt:lpstr>
      <vt:lpstr>SQCR_782645_83139_314799_36</vt:lpstr>
      <vt:lpstr>SQCR_782645_83139_314799_37</vt:lpstr>
      <vt:lpstr>SQCR_782645_83139_314799_38</vt:lpstr>
      <vt:lpstr>SQCR_782645_83139_314799_39</vt:lpstr>
      <vt:lpstr>SQCR_782645_83139_314799_40</vt:lpstr>
      <vt:lpstr>SQCR_782645_83139_314799_41</vt:lpstr>
      <vt:lpstr>SQCR_782645_83139_314799_42</vt:lpstr>
      <vt:lpstr>SQCR_782645_83139_314799_43</vt:lpstr>
      <vt:lpstr>SQCR_782645_83139_314799_44</vt:lpstr>
      <vt:lpstr>SQCR_782645_83139_314799_45</vt:lpstr>
      <vt:lpstr>SQCR_782645_83139_314799_46</vt:lpstr>
      <vt:lpstr>SQCR_782645_83139_314799_47</vt:lpstr>
      <vt:lpstr>SQCR_782645_83139_314799_48</vt:lpstr>
      <vt:lpstr>SQCR_782645_83139_314799_49</vt:lpstr>
      <vt:lpstr>SQCR_782645_83139_314799_50</vt:lpstr>
      <vt:lpstr>SQCR_782645_83139_314799_51</vt:lpstr>
      <vt:lpstr>SQCR_782645_83139_314799_52</vt:lpstr>
      <vt:lpstr>SQCR_782645_83139_314799_53</vt:lpstr>
      <vt:lpstr>SQCR_782645_83139_314799_54</vt:lpstr>
      <vt:lpstr>SQCR_782645_83139_314799_55</vt:lpstr>
      <vt:lpstr>SQCR_782645_83139_314799_58</vt:lpstr>
      <vt:lpstr>SQCR_782645_83139_314799_59</vt:lpstr>
      <vt:lpstr>SQCR_782645_83139_314799_6</vt:lpstr>
      <vt:lpstr>SQCR_782645_83139_314799_60</vt:lpstr>
      <vt:lpstr>SQCR_782645_83139_314799_61</vt:lpstr>
      <vt:lpstr>SQCR_782645_83139_314799_62</vt:lpstr>
      <vt:lpstr>SQCR_782645_83139_314799_63</vt:lpstr>
      <vt:lpstr>SQCR_782645_83139_314799_64</vt:lpstr>
      <vt:lpstr>SQCR_782645_83139_314799_65</vt:lpstr>
      <vt:lpstr>SQCR_782645_83139_314799_66</vt:lpstr>
      <vt:lpstr>SQCR_782645_83139_314799_67</vt:lpstr>
      <vt:lpstr>SQCR_782645_83139_314799_68</vt:lpstr>
      <vt:lpstr>SQCR_782645_83139_314799_69</vt:lpstr>
      <vt:lpstr>SQCR_782645_83139_314799_7</vt:lpstr>
      <vt:lpstr>SQCR_782645_83139_314799_70</vt:lpstr>
      <vt:lpstr>SQCR_782645_83139_314799_71</vt:lpstr>
      <vt:lpstr>SQCR_782645_83139_314799_72</vt:lpstr>
      <vt:lpstr>SQCR_782645_83139_314799_73</vt:lpstr>
      <vt:lpstr>SQCR_782645_83139_314799_74</vt:lpstr>
      <vt:lpstr>SQCR_782645_83139_314799_75</vt:lpstr>
      <vt:lpstr>SQCR_782645_83139_314799_76</vt:lpstr>
      <vt:lpstr>SQCR_782645_83139_314799_78</vt:lpstr>
      <vt:lpstr>SQCR_782645_83139_314799_79</vt:lpstr>
      <vt:lpstr>SQCR_782645_83139_314799_8</vt:lpstr>
      <vt:lpstr>SQCR_782645_83139_314799_81</vt:lpstr>
      <vt:lpstr>SQCR_782645_83139_314799_83</vt:lpstr>
      <vt:lpstr>SQCR_782645_83139_314799_85</vt:lpstr>
      <vt:lpstr>SQCR_782645_83139_314799_87</vt:lpstr>
      <vt:lpstr>SQCR_782645_83139_314799_88</vt:lpstr>
      <vt:lpstr>SQCR_782645_83139_314799_89</vt:lpstr>
      <vt:lpstr>SQCR_782645_83139_314799_9</vt:lpstr>
      <vt:lpstr>SQCR_782645_83139_314799_91</vt:lpstr>
      <vt:lpstr>SQCR_782645_83139_314799_92</vt:lpstr>
      <vt:lpstr>SQCR_782645_83139_314799_93</vt:lpstr>
      <vt:lpstr>SQCR_782645_83139_314799_94</vt:lpstr>
      <vt:lpstr>SQCR_782645_83139_314799_95</vt:lpstr>
      <vt:lpstr>SQCR_782645_83139_314799_96</vt:lpstr>
      <vt:lpstr>SQCR_782645_83139_314799_99</vt:lpstr>
      <vt:lpstr>SQCR_782645_83139_314800_10</vt:lpstr>
      <vt:lpstr>SQCR_782645_83139_314800_100</vt:lpstr>
      <vt:lpstr>SQCR_782645_83139_314800_101</vt:lpstr>
      <vt:lpstr>SQCR_782645_83139_314800_102</vt:lpstr>
      <vt:lpstr>SQCR_782645_83139_314800_103</vt:lpstr>
      <vt:lpstr>SQCR_782645_83139_314800_104</vt:lpstr>
      <vt:lpstr>SQCR_782645_83139_314800_105</vt:lpstr>
      <vt:lpstr>SQCR_782645_83139_314800_107</vt:lpstr>
      <vt:lpstr>SQCR_782645_83139_314800_108</vt:lpstr>
      <vt:lpstr>SQCR_782645_83139_314800_109</vt:lpstr>
      <vt:lpstr>SQCR_782645_83139_314800_11</vt:lpstr>
      <vt:lpstr>SQCR_782645_83139_314800_111</vt:lpstr>
      <vt:lpstr>SQCR_782645_83139_314800_112</vt:lpstr>
      <vt:lpstr>SQCR_782645_83139_314800_113</vt:lpstr>
      <vt:lpstr>SQCR_782645_83139_314800_115</vt:lpstr>
      <vt:lpstr>SQCR_782645_83139_314800_12</vt:lpstr>
      <vt:lpstr>SQCR_782645_83139_314800_13</vt:lpstr>
      <vt:lpstr>SQCR_782645_83139_314800_14</vt:lpstr>
      <vt:lpstr>SQCR_782645_83139_314800_15</vt:lpstr>
      <vt:lpstr>SQCR_782645_83139_314800_16</vt:lpstr>
      <vt:lpstr>SQCR_782645_83139_314800_17</vt:lpstr>
      <vt:lpstr>SQCR_782645_83139_314800_18</vt:lpstr>
      <vt:lpstr>SQCR_782645_83139_314800_19</vt:lpstr>
      <vt:lpstr>SQCR_782645_83139_314800_20</vt:lpstr>
      <vt:lpstr>SQCR_782645_83139_314800_21</vt:lpstr>
      <vt:lpstr>SQCR_782645_83139_314800_22</vt:lpstr>
      <vt:lpstr>SQCR_782645_83139_314800_23</vt:lpstr>
      <vt:lpstr>SQCR_782645_83139_314800_24</vt:lpstr>
      <vt:lpstr>SQCR_782645_83139_314800_25</vt:lpstr>
      <vt:lpstr>SQCR_782645_83139_314800_26</vt:lpstr>
      <vt:lpstr>SQCR_782645_83139_314800_27</vt:lpstr>
      <vt:lpstr>SQCR_782645_83139_314800_28</vt:lpstr>
      <vt:lpstr>SQCR_782645_83139_314800_29</vt:lpstr>
      <vt:lpstr>SQCR_782645_83139_314800_30</vt:lpstr>
      <vt:lpstr>SQCR_782645_83139_314800_31</vt:lpstr>
      <vt:lpstr>SQCR_782645_83139_314800_34</vt:lpstr>
      <vt:lpstr>SQCR_782645_83139_314800_35</vt:lpstr>
      <vt:lpstr>SQCR_782645_83139_314800_36</vt:lpstr>
      <vt:lpstr>SQCR_782645_83139_314800_37</vt:lpstr>
      <vt:lpstr>SQCR_782645_83139_314800_38</vt:lpstr>
      <vt:lpstr>SQCR_782645_83139_314800_39</vt:lpstr>
      <vt:lpstr>SQCR_782645_83139_314800_40</vt:lpstr>
      <vt:lpstr>SQCR_782645_83139_314800_41</vt:lpstr>
      <vt:lpstr>SQCR_782645_83139_314800_42</vt:lpstr>
      <vt:lpstr>SQCR_782645_83139_314800_43</vt:lpstr>
      <vt:lpstr>SQCR_782645_83139_314800_44</vt:lpstr>
      <vt:lpstr>SQCR_782645_83139_314800_45</vt:lpstr>
      <vt:lpstr>SQCR_782645_83139_314800_46</vt:lpstr>
      <vt:lpstr>SQCR_782645_83139_314800_47</vt:lpstr>
      <vt:lpstr>SQCR_782645_83139_314800_48</vt:lpstr>
      <vt:lpstr>SQCR_782645_83139_314800_49</vt:lpstr>
      <vt:lpstr>SQCR_782645_83139_314800_50</vt:lpstr>
      <vt:lpstr>SQCR_782645_83139_314800_51</vt:lpstr>
      <vt:lpstr>SQCR_782645_83139_314800_52</vt:lpstr>
      <vt:lpstr>SQCR_782645_83139_314800_53</vt:lpstr>
      <vt:lpstr>SQCR_782645_83139_314800_54</vt:lpstr>
      <vt:lpstr>SQCR_782645_83139_314800_55</vt:lpstr>
      <vt:lpstr>SQCR_782645_83139_314800_58</vt:lpstr>
      <vt:lpstr>SQCR_782645_83139_314800_59</vt:lpstr>
      <vt:lpstr>SQCR_782645_83139_314800_6</vt:lpstr>
      <vt:lpstr>SQCR_782645_83139_314800_60</vt:lpstr>
      <vt:lpstr>SQCR_782645_83139_314800_61</vt:lpstr>
      <vt:lpstr>SQCR_782645_83139_314800_62</vt:lpstr>
      <vt:lpstr>SQCR_782645_83139_314800_63</vt:lpstr>
      <vt:lpstr>SQCR_782645_83139_314800_64</vt:lpstr>
      <vt:lpstr>SQCR_782645_83139_314800_65</vt:lpstr>
      <vt:lpstr>SQCR_782645_83139_314800_66</vt:lpstr>
      <vt:lpstr>SQCR_782645_83139_314800_67</vt:lpstr>
      <vt:lpstr>SQCR_782645_83139_314800_68</vt:lpstr>
      <vt:lpstr>SQCR_782645_83139_314800_69</vt:lpstr>
      <vt:lpstr>SQCR_782645_83139_314800_7</vt:lpstr>
      <vt:lpstr>SQCR_782645_83139_314800_70</vt:lpstr>
      <vt:lpstr>SQCR_782645_83139_314800_71</vt:lpstr>
      <vt:lpstr>SQCR_782645_83139_314800_72</vt:lpstr>
      <vt:lpstr>SQCR_782645_83139_314800_73</vt:lpstr>
      <vt:lpstr>SQCR_782645_83139_314800_74</vt:lpstr>
      <vt:lpstr>SQCR_782645_83139_314800_75</vt:lpstr>
      <vt:lpstr>SQCR_782645_83139_314800_76</vt:lpstr>
      <vt:lpstr>SQCR_782645_83139_314800_78</vt:lpstr>
      <vt:lpstr>SQCR_782645_83139_314800_79</vt:lpstr>
      <vt:lpstr>SQCR_782645_83139_314800_8</vt:lpstr>
      <vt:lpstr>SQCR_782645_83139_314800_81</vt:lpstr>
      <vt:lpstr>SQCR_782645_83139_314800_83</vt:lpstr>
      <vt:lpstr>SQCR_782645_83139_314800_85</vt:lpstr>
      <vt:lpstr>SQCR_782645_83139_314800_87</vt:lpstr>
      <vt:lpstr>SQCR_782645_83139_314800_88</vt:lpstr>
      <vt:lpstr>SQCR_782645_83139_314800_89</vt:lpstr>
      <vt:lpstr>SQCR_782645_83139_314800_9</vt:lpstr>
      <vt:lpstr>SQCR_782645_83139_314800_91</vt:lpstr>
      <vt:lpstr>SQCR_782645_83139_314800_92</vt:lpstr>
      <vt:lpstr>SQCR_782645_83139_314800_93</vt:lpstr>
      <vt:lpstr>SQCR_782645_83139_314800_94</vt:lpstr>
      <vt:lpstr>SQCR_782645_83139_314800_95</vt:lpstr>
      <vt:lpstr>SQCR_782645_83139_314800_96</vt:lpstr>
      <vt:lpstr>SQCR_782645_83139_314800_99</vt:lpstr>
      <vt:lpstr>SQCR_782645_83139_314802_10</vt:lpstr>
      <vt:lpstr>SQCR_782645_83139_314802_100</vt:lpstr>
      <vt:lpstr>SQCR_782645_83139_314802_101</vt:lpstr>
      <vt:lpstr>SQCR_782645_83139_314802_102</vt:lpstr>
      <vt:lpstr>SQCR_782645_83139_314802_103</vt:lpstr>
      <vt:lpstr>SQCR_782645_83139_314802_104</vt:lpstr>
      <vt:lpstr>SQCR_782645_83139_314802_105</vt:lpstr>
      <vt:lpstr>SQCR_782645_83139_314802_107</vt:lpstr>
      <vt:lpstr>SQCR_782645_83139_314802_108</vt:lpstr>
      <vt:lpstr>SQCR_782645_83139_314802_109</vt:lpstr>
      <vt:lpstr>SQCR_782645_83139_314802_11</vt:lpstr>
      <vt:lpstr>SQCR_782645_83139_314802_111</vt:lpstr>
      <vt:lpstr>SQCR_782645_83139_314802_112</vt:lpstr>
      <vt:lpstr>SQCR_782645_83139_314802_113</vt:lpstr>
      <vt:lpstr>SQCR_782645_83139_314802_115</vt:lpstr>
      <vt:lpstr>SQCR_782645_83139_314802_12</vt:lpstr>
      <vt:lpstr>SQCR_782645_83139_314802_13</vt:lpstr>
      <vt:lpstr>SQCR_782645_83139_314802_14</vt:lpstr>
      <vt:lpstr>SQCR_782645_83139_314802_15</vt:lpstr>
      <vt:lpstr>SQCR_782645_83139_314802_16</vt:lpstr>
      <vt:lpstr>SQCR_782645_83139_314802_17</vt:lpstr>
      <vt:lpstr>SQCR_782645_83139_314802_18</vt:lpstr>
      <vt:lpstr>SQCR_782645_83139_314802_19</vt:lpstr>
      <vt:lpstr>SQCR_782645_83139_314802_20</vt:lpstr>
      <vt:lpstr>SQCR_782645_83139_314802_21</vt:lpstr>
      <vt:lpstr>SQCR_782645_83139_314802_22</vt:lpstr>
      <vt:lpstr>SQCR_782645_83139_314802_23</vt:lpstr>
      <vt:lpstr>SQCR_782645_83139_314802_24</vt:lpstr>
      <vt:lpstr>SQCR_782645_83139_314802_25</vt:lpstr>
      <vt:lpstr>SQCR_782645_83139_314802_26</vt:lpstr>
      <vt:lpstr>SQCR_782645_83139_314802_27</vt:lpstr>
      <vt:lpstr>SQCR_782645_83139_314802_28</vt:lpstr>
      <vt:lpstr>SQCR_782645_83139_314802_29</vt:lpstr>
      <vt:lpstr>SQCR_782645_83139_314802_30</vt:lpstr>
      <vt:lpstr>SQCR_782645_83139_314802_31</vt:lpstr>
      <vt:lpstr>SQCR_782645_83139_314802_34</vt:lpstr>
      <vt:lpstr>SQCR_782645_83139_314802_35</vt:lpstr>
      <vt:lpstr>SQCR_782645_83139_314802_36</vt:lpstr>
      <vt:lpstr>SQCR_782645_83139_314802_37</vt:lpstr>
      <vt:lpstr>SQCR_782645_83139_314802_38</vt:lpstr>
      <vt:lpstr>SQCR_782645_83139_314802_39</vt:lpstr>
      <vt:lpstr>SQCR_782645_83139_314802_40</vt:lpstr>
      <vt:lpstr>SQCR_782645_83139_314802_41</vt:lpstr>
      <vt:lpstr>SQCR_782645_83139_314802_42</vt:lpstr>
      <vt:lpstr>SQCR_782645_83139_314802_43</vt:lpstr>
      <vt:lpstr>SQCR_782645_83139_314802_44</vt:lpstr>
      <vt:lpstr>SQCR_782645_83139_314802_45</vt:lpstr>
      <vt:lpstr>SQCR_782645_83139_314802_46</vt:lpstr>
      <vt:lpstr>SQCR_782645_83139_314802_47</vt:lpstr>
      <vt:lpstr>SQCR_782645_83139_314802_48</vt:lpstr>
      <vt:lpstr>SQCR_782645_83139_314802_49</vt:lpstr>
      <vt:lpstr>SQCR_782645_83139_314802_50</vt:lpstr>
      <vt:lpstr>SQCR_782645_83139_314802_51</vt:lpstr>
      <vt:lpstr>SQCR_782645_83139_314802_52</vt:lpstr>
      <vt:lpstr>SQCR_782645_83139_314802_53</vt:lpstr>
      <vt:lpstr>SQCR_782645_83139_314802_54</vt:lpstr>
      <vt:lpstr>SQCR_782645_83139_314802_55</vt:lpstr>
      <vt:lpstr>SQCR_782645_83139_314802_58</vt:lpstr>
      <vt:lpstr>SQCR_782645_83139_314802_59</vt:lpstr>
      <vt:lpstr>SQCR_782645_83139_314802_6</vt:lpstr>
      <vt:lpstr>SQCR_782645_83139_314802_60</vt:lpstr>
      <vt:lpstr>SQCR_782645_83139_314802_61</vt:lpstr>
      <vt:lpstr>SQCR_782645_83139_314802_62</vt:lpstr>
      <vt:lpstr>SQCR_782645_83139_314802_63</vt:lpstr>
      <vt:lpstr>SQCR_782645_83139_314802_64</vt:lpstr>
      <vt:lpstr>SQCR_782645_83139_314802_65</vt:lpstr>
      <vt:lpstr>SQCR_782645_83139_314802_66</vt:lpstr>
      <vt:lpstr>SQCR_782645_83139_314802_67</vt:lpstr>
      <vt:lpstr>SQCR_782645_83139_314802_68</vt:lpstr>
      <vt:lpstr>SQCR_782645_83139_314802_69</vt:lpstr>
      <vt:lpstr>SQCR_782645_83139_314802_7</vt:lpstr>
      <vt:lpstr>SQCR_782645_83139_314802_70</vt:lpstr>
      <vt:lpstr>SQCR_782645_83139_314802_71</vt:lpstr>
      <vt:lpstr>SQCR_782645_83139_314802_72</vt:lpstr>
      <vt:lpstr>SQCR_782645_83139_314802_73</vt:lpstr>
      <vt:lpstr>SQCR_782645_83139_314802_74</vt:lpstr>
      <vt:lpstr>SQCR_782645_83139_314802_75</vt:lpstr>
      <vt:lpstr>SQCR_782645_83139_314802_76</vt:lpstr>
      <vt:lpstr>SQCR_782645_83139_314802_78</vt:lpstr>
      <vt:lpstr>SQCR_782645_83139_314802_79</vt:lpstr>
      <vt:lpstr>SQCR_782645_83139_314802_8</vt:lpstr>
      <vt:lpstr>SQCR_782645_83139_314802_81</vt:lpstr>
      <vt:lpstr>SQCR_782645_83139_314802_83</vt:lpstr>
      <vt:lpstr>SQCR_782645_83139_314802_85</vt:lpstr>
      <vt:lpstr>SQCR_782645_83139_314802_87</vt:lpstr>
      <vt:lpstr>SQCR_782645_83139_314802_88</vt:lpstr>
      <vt:lpstr>SQCR_782645_83139_314802_89</vt:lpstr>
      <vt:lpstr>SQCR_782645_83139_314802_9</vt:lpstr>
      <vt:lpstr>SQCR_782645_83139_314802_91</vt:lpstr>
      <vt:lpstr>SQCR_782645_83139_314802_92</vt:lpstr>
      <vt:lpstr>SQCR_782645_83139_314802_93</vt:lpstr>
      <vt:lpstr>SQCR_782645_83139_314802_94</vt:lpstr>
      <vt:lpstr>SQCR_782645_83139_314802_95</vt:lpstr>
      <vt:lpstr>SQCR_782645_83139_314802_96</vt:lpstr>
      <vt:lpstr>SQCR_782645_83139_314802_99</vt:lpstr>
      <vt:lpstr>SQCR_782664_83130_314735_10</vt:lpstr>
      <vt:lpstr>SQCR_782664_83130_314735_100</vt:lpstr>
      <vt:lpstr>SQCR_782664_83130_314735_101</vt:lpstr>
      <vt:lpstr>SQCR_782664_83130_314735_103</vt:lpstr>
      <vt:lpstr>SQCR_782664_83130_314735_104</vt:lpstr>
      <vt:lpstr>SQCR_782664_83130_314735_105</vt:lpstr>
      <vt:lpstr>SQCR_782664_83130_314735_106</vt:lpstr>
      <vt:lpstr>SQCR_782664_83130_314735_107</vt:lpstr>
      <vt:lpstr>SQCR_782664_83130_314735_108</vt:lpstr>
      <vt:lpstr>SQCR_782664_83130_314735_109</vt:lpstr>
      <vt:lpstr>SQCR_782664_83130_314735_11</vt:lpstr>
      <vt:lpstr>SQCR_782664_83130_314735_110</vt:lpstr>
      <vt:lpstr>SQCR_782664_83130_314735_111</vt:lpstr>
      <vt:lpstr>SQCR_782664_83130_314735_112</vt:lpstr>
      <vt:lpstr>SQCR_782664_83130_314735_113</vt:lpstr>
      <vt:lpstr>SQCR_782664_83130_314735_114</vt:lpstr>
      <vt:lpstr>SQCR_782664_83130_314735_116</vt:lpstr>
      <vt:lpstr>SQCR_782664_83130_314735_117</vt:lpstr>
      <vt:lpstr>SQCR_782664_83130_314735_118</vt:lpstr>
      <vt:lpstr>SQCR_782664_83130_314735_119</vt:lpstr>
      <vt:lpstr>SQCR_782664_83130_314735_12</vt:lpstr>
      <vt:lpstr>SQCR_782664_83130_314735_120</vt:lpstr>
      <vt:lpstr>SQCR_782664_83130_314735_121</vt:lpstr>
      <vt:lpstr>SQCR_782664_83130_314735_122</vt:lpstr>
      <vt:lpstr>SQCR_782664_83130_314735_124</vt:lpstr>
      <vt:lpstr>SQCR_782664_83130_314735_125</vt:lpstr>
      <vt:lpstr>SQCR_782664_83130_314735_126</vt:lpstr>
      <vt:lpstr>SQCR_782664_83130_314735_127</vt:lpstr>
      <vt:lpstr>SQCR_782664_83130_314735_128</vt:lpstr>
      <vt:lpstr>SQCR_782664_83130_314735_129</vt:lpstr>
      <vt:lpstr>SQCR_782664_83130_314735_13</vt:lpstr>
      <vt:lpstr>SQCR_782664_83130_314735_131</vt:lpstr>
      <vt:lpstr>SQCR_782664_83130_314735_132</vt:lpstr>
      <vt:lpstr>SQCR_782664_83130_314735_133</vt:lpstr>
      <vt:lpstr>SQCR_782664_83130_314735_134</vt:lpstr>
      <vt:lpstr>SQCR_782664_83130_314735_135</vt:lpstr>
      <vt:lpstr>SQCR_782664_83130_314735_136</vt:lpstr>
      <vt:lpstr>SQCR_782664_83130_314735_137</vt:lpstr>
      <vt:lpstr>SQCR_782664_83130_314735_138</vt:lpstr>
      <vt:lpstr>SQCR_782664_83130_314735_139</vt:lpstr>
      <vt:lpstr>SQCR_782664_83130_314735_14</vt:lpstr>
      <vt:lpstr>SQCR_782664_83130_314735_140</vt:lpstr>
      <vt:lpstr>SQCR_782664_83130_314735_141</vt:lpstr>
      <vt:lpstr>SQCR_782664_83130_314735_142</vt:lpstr>
      <vt:lpstr>SQCR_782664_83130_314735_143</vt:lpstr>
      <vt:lpstr>SQCR_782664_83130_314735_144</vt:lpstr>
      <vt:lpstr>SQCR_782664_83130_314735_145</vt:lpstr>
      <vt:lpstr>SQCR_782664_83130_314735_146</vt:lpstr>
      <vt:lpstr>SQCR_782664_83130_314735_148</vt:lpstr>
      <vt:lpstr>SQCR_782664_83130_314735_15</vt:lpstr>
      <vt:lpstr>SQCR_782664_83130_314735_150</vt:lpstr>
      <vt:lpstr>SQCR_782664_83130_314735_152</vt:lpstr>
      <vt:lpstr>SQCR_782664_83130_314735_154</vt:lpstr>
      <vt:lpstr>SQCR_782664_83130_314735_156</vt:lpstr>
      <vt:lpstr>SQCR_782664_83130_314735_157</vt:lpstr>
      <vt:lpstr>SQCR_782664_83130_314735_158</vt:lpstr>
      <vt:lpstr>SQCR_782664_83130_314735_159</vt:lpstr>
      <vt:lpstr>SQCR_782664_83130_314735_160</vt:lpstr>
      <vt:lpstr>SQCR_782664_83130_314735_162</vt:lpstr>
      <vt:lpstr>SQCR_782664_83130_314735_164</vt:lpstr>
      <vt:lpstr>SQCR_782664_83130_314735_166</vt:lpstr>
      <vt:lpstr>SQCR_782664_83130_314735_168</vt:lpstr>
      <vt:lpstr>SQCR_782664_83130_314735_17</vt:lpstr>
      <vt:lpstr>SQCR_782664_83130_314735_170</vt:lpstr>
      <vt:lpstr>SQCR_782664_83130_314735_172</vt:lpstr>
      <vt:lpstr>SQCR_782664_83130_314735_174</vt:lpstr>
      <vt:lpstr>SQCR_782664_83130_314735_176</vt:lpstr>
      <vt:lpstr>SQCR_782664_83130_314735_178</vt:lpstr>
      <vt:lpstr>SQCR_782664_83130_314735_18</vt:lpstr>
      <vt:lpstr>SQCR_782664_83130_314735_19</vt:lpstr>
      <vt:lpstr>SQCR_782664_83130_314735_21</vt:lpstr>
      <vt:lpstr>SQCR_782664_83130_314735_22</vt:lpstr>
      <vt:lpstr>SQCR_782664_83130_314735_23</vt:lpstr>
      <vt:lpstr>SQCR_782664_83130_314735_24</vt:lpstr>
      <vt:lpstr>SQCR_782664_83130_314735_25</vt:lpstr>
      <vt:lpstr>SQCR_782664_83130_314735_26</vt:lpstr>
      <vt:lpstr>SQCR_782664_83130_314735_27</vt:lpstr>
      <vt:lpstr>SQCR_782664_83130_314735_28</vt:lpstr>
      <vt:lpstr>SQCR_782664_83130_314735_29</vt:lpstr>
      <vt:lpstr>SQCR_782664_83130_314735_30</vt:lpstr>
      <vt:lpstr>SQCR_782664_83130_314735_31</vt:lpstr>
      <vt:lpstr>SQCR_782664_83130_314735_32</vt:lpstr>
      <vt:lpstr>SQCR_782664_83130_314735_33</vt:lpstr>
      <vt:lpstr>SQCR_782664_83130_314735_34</vt:lpstr>
      <vt:lpstr>SQCR_782664_83130_314735_35</vt:lpstr>
      <vt:lpstr>SQCR_782664_83130_314735_36</vt:lpstr>
      <vt:lpstr>SQCR_782664_83130_314735_37</vt:lpstr>
      <vt:lpstr>SQCR_782664_83130_314735_38</vt:lpstr>
      <vt:lpstr>SQCR_782664_83130_314735_39</vt:lpstr>
      <vt:lpstr>SQCR_782664_83130_314735_40</vt:lpstr>
      <vt:lpstr>SQCR_782664_83130_314735_41</vt:lpstr>
      <vt:lpstr>SQCR_782664_83130_314735_42</vt:lpstr>
      <vt:lpstr>SQCR_782664_83130_314735_43</vt:lpstr>
      <vt:lpstr>SQCR_782664_83130_314735_44</vt:lpstr>
      <vt:lpstr>SQCR_782664_83130_314735_45</vt:lpstr>
      <vt:lpstr>SQCR_782664_83130_314735_47</vt:lpstr>
      <vt:lpstr>SQCR_782664_83130_314735_48</vt:lpstr>
      <vt:lpstr>SQCR_782664_83130_314735_49</vt:lpstr>
      <vt:lpstr>SQCR_782664_83130_314735_50</vt:lpstr>
      <vt:lpstr>SQCR_782664_83130_314735_51</vt:lpstr>
      <vt:lpstr>SQCR_782664_83130_314735_52</vt:lpstr>
      <vt:lpstr>SQCR_782664_83130_314735_53</vt:lpstr>
      <vt:lpstr>SQCR_782664_83130_314735_54</vt:lpstr>
      <vt:lpstr>SQCR_782664_83130_314735_55</vt:lpstr>
      <vt:lpstr>SQCR_782664_83130_314735_56</vt:lpstr>
      <vt:lpstr>SQCR_782664_83130_314735_57</vt:lpstr>
      <vt:lpstr>SQCR_782664_83130_314735_58</vt:lpstr>
      <vt:lpstr>SQCR_782664_83130_314735_59</vt:lpstr>
      <vt:lpstr>SQCR_782664_83130_314735_6</vt:lpstr>
      <vt:lpstr>SQCR_782664_83130_314735_61</vt:lpstr>
      <vt:lpstr>SQCR_782664_83130_314735_62</vt:lpstr>
      <vt:lpstr>SQCR_782664_83130_314735_63</vt:lpstr>
      <vt:lpstr>SQCR_782664_83130_314735_64</vt:lpstr>
      <vt:lpstr>SQCR_782664_83130_314735_65</vt:lpstr>
      <vt:lpstr>SQCR_782664_83130_314735_66</vt:lpstr>
      <vt:lpstr>SQCR_782664_83130_314735_67</vt:lpstr>
      <vt:lpstr>SQCR_782664_83130_314735_69</vt:lpstr>
      <vt:lpstr>SQCR_782664_83130_314735_7</vt:lpstr>
      <vt:lpstr>SQCR_782664_83130_314735_70</vt:lpstr>
      <vt:lpstr>SQCR_782664_83130_314735_71</vt:lpstr>
      <vt:lpstr>SQCR_782664_83130_314735_72</vt:lpstr>
      <vt:lpstr>SQCR_782664_83130_314735_74</vt:lpstr>
      <vt:lpstr>SQCR_782664_83130_314735_75</vt:lpstr>
      <vt:lpstr>SQCR_782664_83130_314735_76</vt:lpstr>
      <vt:lpstr>SQCR_782664_83130_314735_77</vt:lpstr>
      <vt:lpstr>SQCR_782664_83130_314735_78</vt:lpstr>
      <vt:lpstr>SQCR_782664_83130_314735_79</vt:lpstr>
      <vt:lpstr>SQCR_782664_83130_314735_8</vt:lpstr>
      <vt:lpstr>SQCR_782664_83130_314735_80</vt:lpstr>
      <vt:lpstr>SQCR_782664_83130_314735_81</vt:lpstr>
      <vt:lpstr>SQCR_782664_83130_314735_82</vt:lpstr>
      <vt:lpstr>SQCR_782664_83130_314735_83</vt:lpstr>
      <vt:lpstr>SQCR_782664_83130_314735_84</vt:lpstr>
      <vt:lpstr>SQCR_782664_83130_314735_85</vt:lpstr>
      <vt:lpstr>SQCR_782664_83130_314735_86</vt:lpstr>
      <vt:lpstr>SQCR_782664_83130_314735_87</vt:lpstr>
      <vt:lpstr>SQCR_782664_83130_314735_88</vt:lpstr>
      <vt:lpstr>SQCR_782664_83130_314735_89</vt:lpstr>
      <vt:lpstr>SQCR_782664_83130_314735_9</vt:lpstr>
      <vt:lpstr>SQCR_782664_83130_314735_90</vt:lpstr>
      <vt:lpstr>SQCR_782664_83130_314735_91</vt:lpstr>
      <vt:lpstr>SQCR_782664_83130_314735_92</vt:lpstr>
      <vt:lpstr>SQCR_782664_83130_314735_93</vt:lpstr>
      <vt:lpstr>SQCR_782664_83130_314735_94</vt:lpstr>
      <vt:lpstr>SQCR_782664_83130_314735_96</vt:lpstr>
      <vt:lpstr>SQCR_782664_83130_314735_97</vt:lpstr>
      <vt:lpstr>SQCR_782664_83130_314735_98</vt:lpstr>
      <vt:lpstr>SQCR_782664_83130_314735_99</vt:lpstr>
      <vt:lpstr>SQCR_782664_83130_314736_10</vt:lpstr>
      <vt:lpstr>SQCR_782664_83130_314736_100</vt:lpstr>
      <vt:lpstr>SQCR_782664_83130_314736_101</vt:lpstr>
      <vt:lpstr>SQCR_782664_83130_314736_103</vt:lpstr>
      <vt:lpstr>SQCR_782664_83130_314736_104</vt:lpstr>
      <vt:lpstr>SQCR_782664_83130_314736_105</vt:lpstr>
      <vt:lpstr>SQCR_782664_83130_314736_106</vt:lpstr>
      <vt:lpstr>SQCR_782664_83130_314736_107</vt:lpstr>
      <vt:lpstr>SQCR_782664_83130_314736_108</vt:lpstr>
      <vt:lpstr>SQCR_782664_83130_314736_109</vt:lpstr>
      <vt:lpstr>SQCR_782664_83130_314736_11</vt:lpstr>
      <vt:lpstr>SQCR_782664_83130_314736_110</vt:lpstr>
      <vt:lpstr>SQCR_782664_83130_314736_111</vt:lpstr>
      <vt:lpstr>SQCR_782664_83130_314736_112</vt:lpstr>
      <vt:lpstr>SQCR_782664_83130_314736_113</vt:lpstr>
      <vt:lpstr>SQCR_782664_83130_314736_114</vt:lpstr>
      <vt:lpstr>SQCR_782664_83130_314736_116</vt:lpstr>
      <vt:lpstr>SQCR_782664_83130_314736_117</vt:lpstr>
      <vt:lpstr>SQCR_782664_83130_314736_118</vt:lpstr>
      <vt:lpstr>SQCR_782664_83130_314736_119</vt:lpstr>
      <vt:lpstr>SQCR_782664_83130_314736_12</vt:lpstr>
      <vt:lpstr>SQCR_782664_83130_314736_120</vt:lpstr>
      <vt:lpstr>SQCR_782664_83130_314736_121</vt:lpstr>
      <vt:lpstr>SQCR_782664_83130_314736_122</vt:lpstr>
      <vt:lpstr>SQCR_782664_83130_314736_124</vt:lpstr>
      <vt:lpstr>SQCR_782664_83130_314736_125</vt:lpstr>
      <vt:lpstr>SQCR_782664_83130_314736_126</vt:lpstr>
      <vt:lpstr>SQCR_782664_83130_314736_127</vt:lpstr>
      <vt:lpstr>SQCR_782664_83130_314736_128</vt:lpstr>
      <vt:lpstr>SQCR_782664_83130_314736_129</vt:lpstr>
      <vt:lpstr>SQCR_782664_83130_314736_13</vt:lpstr>
      <vt:lpstr>SQCR_782664_83130_314736_131</vt:lpstr>
      <vt:lpstr>SQCR_782664_83130_314736_132</vt:lpstr>
      <vt:lpstr>SQCR_782664_83130_314736_133</vt:lpstr>
      <vt:lpstr>SQCR_782664_83130_314736_134</vt:lpstr>
      <vt:lpstr>SQCR_782664_83130_314736_135</vt:lpstr>
      <vt:lpstr>SQCR_782664_83130_314736_136</vt:lpstr>
      <vt:lpstr>SQCR_782664_83130_314736_137</vt:lpstr>
      <vt:lpstr>SQCR_782664_83130_314736_138</vt:lpstr>
      <vt:lpstr>SQCR_782664_83130_314736_139</vt:lpstr>
      <vt:lpstr>SQCR_782664_83130_314736_14</vt:lpstr>
      <vt:lpstr>SQCR_782664_83130_314736_140</vt:lpstr>
      <vt:lpstr>SQCR_782664_83130_314736_141</vt:lpstr>
      <vt:lpstr>SQCR_782664_83130_314736_142</vt:lpstr>
      <vt:lpstr>SQCR_782664_83130_314736_143</vt:lpstr>
      <vt:lpstr>SQCR_782664_83130_314736_144</vt:lpstr>
      <vt:lpstr>SQCR_782664_83130_314736_145</vt:lpstr>
      <vt:lpstr>SQCR_782664_83130_314736_146</vt:lpstr>
      <vt:lpstr>SQCR_782664_83130_314736_148</vt:lpstr>
      <vt:lpstr>SQCR_782664_83130_314736_15</vt:lpstr>
      <vt:lpstr>SQCR_782664_83130_314736_150</vt:lpstr>
      <vt:lpstr>SQCR_782664_83130_314736_152</vt:lpstr>
      <vt:lpstr>SQCR_782664_83130_314736_154</vt:lpstr>
      <vt:lpstr>SQCR_782664_83130_314736_156</vt:lpstr>
      <vt:lpstr>SQCR_782664_83130_314736_157</vt:lpstr>
      <vt:lpstr>SQCR_782664_83130_314736_158</vt:lpstr>
      <vt:lpstr>SQCR_782664_83130_314736_159</vt:lpstr>
      <vt:lpstr>SQCR_782664_83130_314736_160</vt:lpstr>
      <vt:lpstr>SQCR_782664_83130_314736_162</vt:lpstr>
      <vt:lpstr>SQCR_782664_83130_314736_164</vt:lpstr>
      <vt:lpstr>SQCR_782664_83130_314736_166</vt:lpstr>
      <vt:lpstr>SQCR_782664_83130_314736_168</vt:lpstr>
      <vt:lpstr>SQCR_782664_83130_314736_17</vt:lpstr>
      <vt:lpstr>SQCR_782664_83130_314736_170</vt:lpstr>
      <vt:lpstr>SQCR_782664_83130_314736_172</vt:lpstr>
      <vt:lpstr>SQCR_782664_83130_314736_174</vt:lpstr>
      <vt:lpstr>SQCR_782664_83130_314736_176</vt:lpstr>
      <vt:lpstr>SQCR_782664_83130_314736_178</vt:lpstr>
      <vt:lpstr>SQCR_782664_83130_314736_18</vt:lpstr>
      <vt:lpstr>SQCR_782664_83130_314736_19</vt:lpstr>
      <vt:lpstr>SQCR_782664_83130_314736_21</vt:lpstr>
      <vt:lpstr>SQCR_782664_83130_314736_22</vt:lpstr>
      <vt:lpstr>SQCR_782664_83130_314736_23</vt:lpstr>
      <vt:lpstr>SQCR_782664_83130_314736_24</vt:lpstr>
      <vt:lpstr>SQCR_782664_83130_314736_25</vt:lpstr>
      <vt:lpstr>SQCR_782664_83130_314736_26</vt:lpstr>
      <vt:lpstr>SQCR_782664_83130_314736_27</vt:lpstr>
      <vt:lpstr>SQCR_782664_83130_314736_28</vt:lpstr>
      <vt:lpstr>SQCR_782664_83130_314736_29</vt:lpstr>
      <vt:lpstr>SQCR_782664_83130_314736_30</vt:lpstr>
      <vt:lpstr>SQCR_782664_83130_314736_31</vt:lpstr>
      <vt:lpstr>SQCR_782664_83130_314736_32</vt:lpstr>
      <vt:lpstr>SQCR_782664_83130_314736_33</vt:lpstr>
      <vt:lpstr>SQCR_782664_83130_314736_34</vt:lpstr>
      <vt:lpstr>SQCR_782664_83130_314736_35</vt:lpstr>
      <vt:lpstr>SQCR_782664_83130_314736_36</vt:lpstr>
      <vt:lpstr>SQCR_782664_83130_314736_37</vt:lpstr>
      <vt:lpstr>SQCR_782664_83130_314736_38</vt:lpstr>
      <vt:lpstr>SQCR_782664_83130_314736_39</vt:lpstr>
      <vt:lpstr>SQCR_782664_83130_314736_40</vt:lpstr>
      <vt:lpstr>SQCR_782664_83130_314736_41</vt:lpstr>
      <vt:lpstr>SQCR_782664_83130_314736_42</vt:lpstr>
      <vt:lpstr>SQCR_782664_83130_314736_43</vt:lpstr>
      <vt:lpstr>SQCR_782664_83130_314736_44</vt:lpstr>
      <vt:lpstr>SQCR_782664_83130_314736_45</vt:lpstr>
      <vt:lpstr>SQCR_782664_83130_314736_47</vt:lpstr>
      <vt:lpstr>SQCR_782664_83130_314736_48</vt:lpstr>
      <vt:lpstr>SQCR_782664_83130_314736_49</vt:lpstr>
      <vt:lpstr>SQCR_782664_83130_314736_50</vt:lpstr>
      <vt:lpstr>SQCR_782664_83130_314736_51</vt:lpstr>
      <vt:lpstr>SQCR_782664_83130_314736_52</vt:lpstr>
      <vt:lpstr>SQCR_782664_83130_314736_53</vt:lpstr>
      <vt:lpstr>SQCR_782664_83130_314736_54</vt:lpstr>
      <vt:lpstr>SQCR_782664_83130_314736_55</vt:lpstr>
      <vt:lpstr>SQCR_782664_83130_314736_56</vt:lpstr>
      <vt:lpstr>SQCR_782664_83130_314736_57</vt:lpstr>
      <vt:lpstr>SQCR_782664_83130_314736_58</vt:lpstr>
      <vt:lpstr>SQCR_782664_83130_314736_59</vt:lpstr>
      <vt:lpstr>SQCR_782664_83130_314736_6</vt:lpstr>
      <vt:lpstr>SQCR_782664_83130_314736_61</vt:lpstr>
      <vt:lpstr>SQCR_782664_83130_314736_62</vt:lpstr>
      <vt:lpstr>SQCR_782664_83130_314736_63</vt:lpstr>
      <vt:lpstr>SQCR_782664_83130_314736_64</vt:lpstr>
      <vt:lpstr>SQCR_782664_83130_314736_65</vt:lpstr>
      <vt:lpstr>SQCR_782664_83130_314736_66</vt:lpstr>
      <vt:lpstr>SQCR_782664_83130_314736_67</vt:lpstr>
      <vt:lpstr>SQCR_782664_83130_314736_69</vt:lpstr>
      <vt:lpstr>SQCR_782664_83130_314736_7</vt:lpstr>
      <vt:lpstr>SQCR_782664_83130_314736_70</vt:lpstr>
      <vt:lpstr>SQCR_782664_83130_314736_71</vt:lpstr>
      <vt:lpstr>SQCR_782664_83130_314736_72</vt:lpstr>
      <vt:lpstr>SQCR_782664_83130_314736_74</vt:lpstr>
      <vt:lpstr>SQCR_782664_83130_314736_75</vt:lpstr>
      <vt:lpstr>SQCR_782664_83130_314736_76</vt:lpstr>
      <vt:lpstr>SQCR_782664_83130_314736_77</vt:lpstr>
      <vt:lpstr>SQCR_782664_83130_314736_78</vt:lpstr>
      <vt:lpstr>SQCR_782664_83130_314736_79</vt:lpstr>
      <vt:lpstr>SQCR_782664_83130_314736_8</vt:lpstr>
      <vt:lpstr>SQCR_782664_83130_314736_80</vt:lpstr>
      <vt:lpstr>SQCR_782664_83130_314736_81</vt:lpstr>
      <vt:lpstr>SQCR_782664_83130_314736_82</vt:lpstr>
      <vt:lpstr>SQCR_782664_83130_314736_83</vt:lpstr>
      <vt:lpstr>SQCR_782664_83130_314736_84</vt:lpstr>
      <vt:lpstr>SQCR_782664_83130_314736_85</vt:lpstr>
      <vt:lpstr>SQCR_782664_83130_314736_86</vt:lpstr>
      <vt:lpstr>SQCR_782664_83130_314736_87</vt:lpstr>
      <vt:lpstr>SQCR_782664_83130_314736_88</vt:lpstr>
      <vt:lpstr>SQCR_782664_83130_314736_89</vt:lpstr>
      <vt:lpstr>SQCR_782664_83130_314736_9</vt:lpstr>
      <vt:lpstr>SQCR_782664_83130_314736_90</vt:lpstr>
      <vt:lpstr>SQCR_782664_83130_314736_91</vt:lpstr>
      <vt:lpstr>SQCR_782664_83130_314736_92</vt:lpstr>
      <vt:lpstr>SQCR_782664_83130_314736_93</vt:lpstr>
      <vt:lpstr>SQCR_782664_83130_314736_94</vt:lpstr>
      <vt:lpstr>SQCR_782664_83130_314736_96</vt:lpstr>
      <vt:lpstr>SQCR_782664_83130_314736_97</vt:lpstr>
      <vt:lpstr>SQCR_782664_83130_314736_98</vt:lpstr>
      <vt:lpstr>SQCR_782664_83130_314736_99</vt:lpstr>
      <vt:lpstr>SQCR_782664_83130_314740_10</vt:lpstr>
      <vt:lpstr>SQCR_782664_83130_314740_100</vt:lpstr>
      <vt:lpstr>SQCR_782664_83130_314740_101</vt:lpstr>
      <vt:lpstr>SQCR_782664_83130_314740_103</vt:lpstr>
      <vt:lpstr>SQCR_782664_83130_314740_104</vt:lpstr>
      <vt:lpstr>SQCR_782664_83130_314740_105</vt:lpstr>
      <vt:lpstr>SQCR_782664_83130_314740_106</vt:lpstr>
      <vt:lpstr>SQCR_782664_83130_314740_107</vt:lpstr>
      <vt:lpstr>SQCR_782664_83130_314740_108</vt:lpstr>
      <vt:lpstr>SQCR_782664_83130_314740_109</vt:lpstr>
      <vt:lpstr>SQCR_782664_83130_314740_11</vt:lpstr>
      <vt:lpstr>SQCR_782664_83130_314740_110</vt:lpstr>
      <vt:lpstr>SQCR_782664_83130_314740_111</vt:lpstr>
      <vt:lpstr>SQCR_782664_83130_314740_112</vt:lpstr>
      <vt:lpstr>SQCR_782664_83130_314740_113</vt:lpstr>
      <vt:lpstr>SQCR_782664_83130_314740_114</vt:lpstr>
      <vt:lpstr>SQCR_782664_83130_314740_116</vt:lpstr>
      <vt:lpstr>SQCR_782664_83130_314740_117</vt:lpstr>
      <vt:lpstr>SQCR_782664_83130_314740_118</vt:lpstr>
      <vt:lpstr>SQCR_782664_83130_314740_119</vt:lpstr>
      <vt:lpstr>SQCR_782664_83130_314740_12</vt:lpstr>
      <vt:lpstr>SQCR_782664_83130_314740_120</vt:lpstr>
      <vt:lpstr>SQCR_782664_83130_314740_121</vt:lpstr>
      <vt:lpstr>SQCR_782664_83130_314740_122</vt:lpstr>
      <vt:lpstr>SQCR_782664_83130_314740_124</vt:lpstr>
      <vt:lpstr>SQCR_782664_83130_314740_125</vt:lpstr>
      <vt:lpstr>SQCR_782664_83130_314740_126</vt:lpstr>
      <vt:lpstr>SQCR_782664_83130_314740_127</vt:lpstr>
      <vt:lpstr>SQCR_782664_83130_314740_128</vt:lpstr>
      <vt:lpstr>SQCR_782664_83130_314740_129</vt:lpstr>
      <vt:lpstr>SQCR_782664_83130_314740_13</vt:lpstr>
      <vt:lpstr>SQCR_782664_83130_314740_131</vt:lpstr>
      <vt:lpstr>SQCR_782664_83130_314740_132</vt:lpstr>
      <vt:lpstr>SQCR_782664_83130_314740_133</vt:lpstr>
      <vt:lpstr>SQCR_782664_83130_314740_134</vt:lpstr>
      <vt:lpstr>SQCR_782664_83130_314740_135</vt:lpstr>
      <vt:lpstr>SQCR_782664_83130_314740_136</vt:lpstr>
      <vt:lpstr>SQCR_782664_83130_314740_137</vt:lpstr>
      <vt:lpstr>SQCR_782664_83130_314740_138</vt:lpstr>
      <vt:lpstr>SQCR_782664_83130_314740_139</vt:lpstr>
      <vt:lpstr>SQCR_782664_83130_314740_14</vt:lpstr>
      <vt:lpstr>SQCR_782664_83130_314740_140</vt:lpstr>
      <vt:lpstr>SQCR_782664_83130_314740_141</vt:lpstr>
      <vt:lpstr>SQCR_782664_83130_314740_142</vt:lpstr>
      <vt:lpstr>SQCR_782664_83130_314740_143</vt:lpstr>
      <vt:lpstr>SQCR_782664_83130_314740_144</vt:lpstr>
      <vt:lpstr>SQCR_782664_83130_314740_145</vt:lpstr>
      <vt:lpstr>SQCR_782664_83130_314740_146</vt:lpstr>
      <vt:lpstr>SQCR_782664_83130_314740_148</vt:lpstr>
      <vt:lpstr>SQCR_782664_83130_314740_15</vt:lpstr>
      <vt:lpstr>SQCR_782664_83130_314740_150</vt:lpstr>
      <vt:lpstr>SQCR_782664_83130_314740_152</vt:lpstr>
      <vt:lpstr>SQCR_782664_83130_314740_154</vt:lpstr>
      <vt:lpstr>SQCR_782664_83130_314740_156</vt:lpstr>
      <vt:lpstr>SQCR_782664_83130_314740_157</vt:lpstr>
      <vt:lpstr>SQCR_782664_83130_314740_158</vt:lpstr>
      <vt:lpstr>SQCR_782664_83130_314740_159</vt:lpstr>
      <vt:lpstr>SQCR_782664_83130_314740_160</vt:lpstr>
      <vt:lpstr>SQCR_782664_83130_314740_162</vt:lpstr>
      <vt:lpstr>SQCR_782664_83130_314740_164</vt:lpstr>
      <vt:lpstr>SQCR_782664_83130_314740_166</vt:lpstr>
      <vt:lpstr>SQCR_782664_83130_314740_168</vt:lpstr>
      <vt:lpstr>SQCR_782664_83130_314740_17</vt:lpstr>
      <vt:lpstr>SQCR_782664_83130_314740_170</vt:lpstr>
      <vt:lpstr>SQCR_782664_83130_314740_172</vt:lpstr>
      <vt:lpstr>SQCR_782664_83130_314740_174</vt:lpstr>
      <vt:lpstr>SQCR_782664_83130_314740_176</vt:lpstr>
      <vt:lpstr>SQCR_782664_83130_314740_178</vt:lpstr>
      <vt:lpstr>SQCR_782664_83130_314740_18</vt:lpstr>
      <vt:lpstr>SQCR_782664_83130_314740_19</vt:lpstr>
      <vt:lpstr>SQCR_782664_83130_314740_21</vt:lpstr>
      <vt:lpstr>SQCR_782664_83130_314740_22</vt:lpstr>
      <vt:lpstr>SQCR_782664_83130_314740_23</vt:lpstr>
      <vt:lpstr>SQCR_782664_83130_314740_24</vt:lpstr>
      <vt:lpstr>SQCR_782664_83130_314740_25</vt:lpstr>
      <vt:lpstr>SQCR_782664_83130_314740_26</vt:lpstr>
      <vt:lpstr>SQCR_782664_83130_314740_27</vt:lpstr>
      <vt:lpstr>SQCR_782664_83130_314740_28</vt:lpstr>
      <vt:lpstr>SQCR_782664_83130_314740_29</vt:lpstr>
      <vt:lpstr>SQCR_782664_83130_314740_30</vt:lpstr>
      <vt:lpstr>SQCR_782664_83130_314740_31</vt:lpstr>
      <vt:lpstr>SQCR_782664_83130_314740_32</vt:lpstr>
      <vt:lpstr>SQCR_782664_83130_314740_33</vt:lpstr>
      <vt:lpstr>SQCR_782664_83130_314740_34</vt:lpstr>
      <vt:lpstr>SQCR_782664_83130_314740_35</vt:lpstr>
      <vt:lpstr>SQCR_782664_83130_314740_36</vt:lpstr>
      <vt:lpstr>SQCR_782664_83130_314740_37</vt:lpstr>
      <vt:lpstr>SQCR_782664_83130_314740_38</vt:lpstr>
      <vt:lpstr>SQCR_782664_83130_314740_39</vt:lpstr>
      <vt:lpstr>SQCR_782664_83130_314740_40</vt:lpstr>
      <vt:lpstr>SQCR_782664_83130_314740_41</vt:lpstr>
      <vt:lpstr>SQCR_782664_83130_314740_42</vt:lpstr>
      <vt:lpstr>SQCR_782664_83130_314740_43</vt:lpstr>
      <vt:lpstr>SQCR_782664_83130_314740_44</vt:lpstr>
      <vt:lpstr>SQCR_782664_83130_314740_45</vt:lpstr>
      <vt:lpstr>SQCR_782664_83130_314740_47</vt:lpstr>
      <vt:lpstr>SQCR_782664_83130_314740_48</vt:lpstr>
      <vt:lpstr>SQCR_782664_83130_314740_49</vt:lpstr>
      <vt:lpstr>SQCR_782664_83130_314740_50</vt:lpstr>
      <vt:lpstr>SQCR_782664_83130_314740_51</vt:lpstr>
      <vt:lpstr>SQCR_782664_83130_314740_52</vt:lpstr>
      <vt:lpstr>SQCR_782664_83130_314740_53</vt:lpstr>
      <vt:lpstr>SQCR_782664_83130_314740_54</vt:lpstr>
      <vt:lpstr>SQCR_782664_83130_314740_55</vt:lpstr>
      <vt:lpstr>SQCR_782664_83130_314740_56</vt:lpstr>
      <vt:lpstr>SQCR_782664_83130_314740_57</vt:lpstr>
      <vt:lpstr>SQCR_782664_83130_314740_58</vt:lpstr>
      <vt:lpstr>SQCR_782664_83130_314740_59</vt:lpstr>
      <vt:lpstr>SQCR_782664_83130_314740_6</vt:lpstr>
      <vt:lpstr>SQCR_782664_83130_314740_61</vt:lpstr>
      <vt:lpstr>SQCR_782664_83130_314740_62</vt:lpstr>
      <vt:lpstr>SQCR_782664_83130_314740_63</vt:lpstr>
      <vt:lpstr>SQCR_782664_83130_314740_64</vt:lpstr>
      <vt:lpstr>SQCR_782664_83130_314740_65</vt:lpstr>
      <vt:lpstr>SQCR_782664_83130_314740_66</vt:lpstr>
      <vt:lpstr>SQCR_782664_83130_314740_67</vt:lpstr>
      <vt:lpstr>SQCR_782664_83130_314740_69</vt:lpstr>
      <vt:lpstr>SQCR_782664_83130_314740_7</vt:lpstr>
      <vt:lpstr>SQCR_782664_83130_314740_70</vt:lpstr>
      <vt:lpstr>SQCR_782664_83130_314740_71</vt:lpstr>
      <vt:lpstr>SQCR_782664_83130_314740_72</vt:lpstr>
      <vt:lpstr>SQCR_782664_83130_314740_74</vt:lpstr>
      <vt:lpstr>SQCR_782664_83130_314740_75</vt:lpstr>
      <vt:lpstr>SQCR_782664_83130_314740_76</vt:lpstr>
      <vt:lpstr>SQCR_782664_83130_314740_77</vt:lpstr>
      <vt:lpstr>SQCR_782664_83130_314740_78</vt:lpstr>
      <vt:lpstr>SQCR_782664_83130_314740_79</vt:lpstr>
      <vt:lpstr>SQCR_782664_83130_314740_8</vt:lpstr>
      <vt:lpstr>SQCR_782664_83130_314740_80</vt:lpstr>
      <vt:lpstr>SQCR_782664_83130_314740_81</vt:lpstr>
      <vt:lpstr>SQCR_782664_83130_314740_82</vt:lpstr>
      <vt:lpstr>SQCR_782664_83130_314740_83</vt:lpstr>
      <vt:lpstr>SQCR_782664_83130_314740_84</vt:lpstr>
      <vt:lpstr>SQCR_782664_83130_314740_85</vt:lpstr>
      <vt:lpstr>SQCR_782664_83130_314740_86</vt:lpstr>
      <vt:lpstr>SQCR_782664_83130_314740_87</vt:lpstr>
      <vt:lpstr>SQCR_782664_83130_314740_88</vt:lpstr>
      <vt:lpstr>SQCR_782664_83130_314740_89</vt:lpstr>
      <vt:lpstr>SQCR_782664_83130_314740_9</vt:lpstr>
      <vt:lpstr>SQCR_782664_83130_314740_90</vt:lpstr>
      <vt:lpstr>SQCR_782664_83130_314740_91</vt:lpstr>
      <vt:lpstr>SQCR_782664_83130_314740_92</vt:lpstr>
      <vt:lpstr>SQCR_782664_83130_314740_93</vt:lpstr>
      <vt:lpstr>SQCR_782664_83130_314740_94</vt:lpstr>
      <vt:lpstr>SQCR_782664_83130_314740_96</vt:lpstr>
      <vt:lpstr>SQCR_782664_83130_314740_97</vt:lpstr>
      <vt:lpstr>SQCR_782664_83130_314740_98</vt:lpstr>
      <vt:lpstr>SQCR_782664_83130_314740_99</vt:lpstr>
      <vt:lpstr>SQCR_782664_83130_314741_10</vt:lpstr>
      <vt:lpstr>SQCR_782664_83130_314741_100</vt:lpstr>
      <vt:lpstr>SQCR_782664_83130_314741_101</vt:lpstr>
      <vt:lpstr>SQCR_782664_83130_314741_103</vt:lpstr>
      <vt:lpstr>SQCR_782664_83130_314741_104</vt:lpstr>
      <vt:lpstr>SQCR_782664_83130_314741_105</vt:lpstr>
      <vt:lpstr>SQCR_782664_83130_314741_106</vt:lpstr>
      <vt:lpstr>SQCR_782664_83130_314741_107</vt:lpstr>
      <vt:lpstr>SQCR_782664_83130_314741_108</vt:lpstr>
      <vt:lpstr>SQCR_782664_83130_314741_109</vt:lpstr>
      <vt:lpstr>SQCR_782664_83130_314741_11</vt:lpstr>
      <vt:lpstr>SQCR_782664_83130_314741_110</vt:lpstr>
      <vt:lpstr>SQCR_782664_83130_314741_111</vt:lpstr>
      <vt:lpstr>SQCR_782664_83130_314741_112</vt:lpstr>
      <vt:lpstr>SQCR_782664_83130_314741_113</vt:lpstr>
      <vt:lpstr>SQCR_782664_83130_314741_114</vt:lpstr>
      <vt:lpstr>SQCR_782664_83130_314741_116</vt:lpstr>
      <vt:lpstr>SQCR_782664_83130_314741_117</vt:lpstr>
      <vt:lpstr>SQCR_782664_83130_314741_118</vt:lpstr>
      <vt:lpstr>SQCR_782664_83130_314741_119</vt:lpstr>
      <vt:lpstr>SQCR_782664_83130_314741_12</vt:lpstr>
      <vt:lpstr>SQCR_782664_83130_314741_120</vt:lpstr>
      <vt:lpstr>SQCR_782664_83130_314741_121</vt:lpstr>
      <vt:lpstr>SQCR_782664_83130_314741_122</vt:lpstr>
      <vt:lpstr>SQCR_782664_83130_314741_124</vt:lpstr>
      <vt:lpstr>SQCR_782664_83130_314741_125</vt:lpstr>
      <vt:lpstr>SQCR_782664_83130_314741_126</vt:lpstr>
      <vt:lpstr>SQCR_782664_83130_314741_127</vt:lpstr>
      <vt:lpstr>SQCR_782664_83130_314741_128</vt:lpstr>
      <vt:lpstr>SQCR_782664_83130_314741_129</vt:lpstr>
      <vt:lpstr>SQCR_782664_83130_314741_13</vt:lpstr>
      <vt:lpstr>SQCR_782664_83130_314741_131</vt:lpstr>
      <vt:lpstr>SQCR_782664_83130_314741_132</vt:lpstr>
      <vt:lpstr>SQCR_782664_83130_314741_133</vt:lpstr>
      <vt:lpstr>SQCR_782664_83130_314741_134</vt:lpstr>
      <vt:lpstr>SQCR_782664_83130_314741_135</vt:lpstr>
      <vt:lpstr>SQCR_782664_83130_314741_136</vt:lpstr>
      <vt:lpstr>SQCR_782664_83130_314741_137</vt:lpstr>
      <vt:lpstr>SQCR_782664_83130_314741_138</vt:lpstr>
      <vt:lpstr>SQCR_782664_83130_314741_139</vt:lpstr>
      <vt:lpstr>SQCR_782664_83130_314741_14</vt:lpstr>
      <vt:lpstr>SQCR_782664_83130_314741_140</vt:lpstr>
      <vt:lpstr>SQCR_782664_83130_314741_141</vt:lpstr>
      <vt:lpstr>SQCR_782664_83130_314741_142</vt:lpstr>
      <vt:lpstr>SQCR_782664_83130_314741_143</vt:lpstr>
      <vt:lpstr>SQCR_782664_83130_314741_144</vt:lpstr>
      <vt:lpstr>SQCR_782664_83130_314741_145</vt:lpstr>
      <vt:lpstr>SQCR_782664_83130_314741_146</vt:lpstr>
      <vt:lpstr>SQCR_782664_83130_314741_148</vt:lpstr>
      <vt:lpstr>SQCR_782664_83130_314741_15</vt:lpstr>
      <vt:lpstr>SQCR_782664_83130_314741_150</vt:lpstr>
      <vt:lpstr>SQCR_782664_83130_314741_152</vt:lpstr>
      <vt:lpstr>SQCR_782664_83130_314741_154</vt:lpstr>
      <vt:lpstr>SQCR_782664_83130_314741_156</vt:lpstr>
      <vt:lpstr>SQCR_782664_83130_314741_157</vt:lpstr>
      <vt:lpstr>SQCR_782664_83130_314741_158</vt:lpstr>
      <vt:lpstr>SQCR_782664_83130_314741_159</vt:lpstr>
      <vt:lpstr>SQCR_782664_83130_314741_160</vt:lpstr>
      <vt:lpstr>SQCR_782664_83130_314741_162</vt:lpstr>
      <vt:lpstr>SQCR_782664_83130_314741_164</vt:lpstr>
      <vt:lpstr>SQCR_782664_83130_314741_166</vt:lpstr>
      <vt:lpstr>SQCR_782664_83130_314741_168</vt:lpstr>
      <vt:lpstr>SQCR_782664_83130_314741_17</vt:lpstr>
      <vt:lpstr>SQCR_782664_83130_314741_170</vt:lpstr>
      <vt:lpstr>SQCR_782664_83130_314741_172</vt:lpstr>
      <vt:lpstr>SQCR_782664_83130_314741_174</vt:lpstr>
      <vt:lpstr>SQCR_782664_83130_314741_176</vt:lpstr>
      <vt:lpstr>SQCR_782664_83130_314741_178</vt:lpstr>
      <vt:lpstr>SQCR_782664_83130_314741_179</vt:lpstr>
      <vt:lpstr>SQCR_782664_83130_314741_18</vt:lpstr>
      <vt:lpstr>SQCR_782664_83130_314741_19</vt:lpstr>
      <vt:lpstr>SQCR_782664_83130_314741_21</vt:lpstr>
      <vt:lpstr>SQCR_782664_83130_314741_22</vt:lpstr>
      <vt:lpstr>SQCR_782664_83130_314741_23</vt:lpstr>
      <vt:lpstr>SQCR_782664_83130_314741_24</vt:lpstr>
      <vt:lpstr>SQCR_782664_83130_314741_25</vt:lpstr>
      <vt:lpstr>SQCR_782664_83130_314741_26</vt:lpstr>
      <vt:lpstr>SQCR_782664_83130_314741_27</vt:lpstr>
      <vt:lpstr>SQCR_782664_83130_314741_28</vt:lpstr>
      <vt:lpstr>SQCR_782664_83130_314741_29</vt:lpstr>
      <vt:lpstr>SQCR_782664_83130_314741_30</vt:lpstr>
      <vt:lpstr>SQCR_782664_83130_314741_31</vt:lpstr>
      <vt:lpstr>SQCR_782664_83130_314741_32</vt:lpstr>
      <vt:lpstr>SQCR_782664_83130_314741_33</vt:lpstr>
      <vt:lpstr>SQCR_782664_83130_314741_34</vt:lpstr>
      <vt:lpstr>SQCR_782664_83130_314741_35</vt:lpstr>
      <vt:lpstr>SQCR_782664_83130_314741_36</vt:lpstr>
      <vt:lpstr>SQCR_782664_83130_314741_37</vt:lpstr>
      <vt:lpstr>SQCR_782664_83130_314741_38</vt:lpstr>
      <vt:lpstr>SQCR_782664_83130_314741_39</vt:lpstr>
      <vt:lpstr>SQCR_782664_83130_314741_40</vt:lpstr>
      <vt:lpstr>SQCR_782664_83130_314741_41</vt:lpstr>
      <vt:lpstr>SQCR_782664_83130_314741_42</vt:lpstr>
      <vt:lpstr>SQCR_782664_83130_314741_43</vt:lpstr>
      <vt:lpstr>SQCR_782664_83130_314741_44</vt:lpstr>
      <vt:lpstr>SQCR_782664_83130_314741_45</vt:lpstr>
      <vt:lpstr>SQCR_782664_83130_314741_47</vt:lpstr>
      <vt:lpstr>SQCR_782664_83130_314741_48</vt:lpstr>
      <vt:lpstr>SQCR_782664_83130_314741_49</vt:lpstr>
      <vt:lpstr>SQCR_782664_83130_314741_50</vt:lpstr>
      <vt:lpstr>SQCR_782664_83130_314741_51</vt:lpstr>
      <vt:lpstr>SQCR_782664_83130_314741_52</vt:lpstr>
      <vt:lpstr>SQCR_782664_83130_314741_53</vt:lpstr>
      <vt:lpstr>SQCR_782664_83130_314741_54</vt:lpstr>
      <vt:lpstr>SQCR_782664_83130_314741_55</vt:lpstr>
      <vt:lpstr>SQCR_782664_83130_314741_56</vt:lpstr>
      <vt:lpstr>SQCR_782664_83130_314741_57</vt:lpstr>
      <vt:lpstr>SQCR_782664_83130_314741_58</vt:lpstr>
      <vt:lpstr>SQCR_782664_83130_314741_59</vt:lpstr>
      <vt:lpstr>SQCR_782664_83130_314741_6</vt:lpstr>
      <vt:lpstr>SQCR_782664_83130_314741_61</vt:lpstr>
      <vt:lpstr>SQCR_782664_83130_314741_62</vt:lpstr>
      <vt:lpstr>SQCR_782664_83130_314741_63</vt:lpstr>
      <vt:lpstr>SQCR_782664_83130_314741_64</vt:lpstr>
      <vt:lpstr>SQCR_782664_83130_314741_65</vt:lpstr>
      <vt:lpstr>SQCR_782664_83130_314741_66</vt:lpstr>
      <vt:lpstr>SQCR_782664_83130_314741_67</vt:lpstr>
      <vt:lpstr>SQCR_782664_83130_314741_69</vt:lpstr>
      <vt:lpstr>SQCR_782664_83130_314741_7</vt:lpstr>
      <vt:lpstr>SQCR_782664_83130_314741_70</vt:lpstr>
      <vt:lpstr>SQCR_782664_83130_314741_71</vt:lpstr>
      <vt:lpstr>SQCR_782664_83130_314741_72</vt:lpstr>
      <vt:lpstr>SQCR_782664_83130_314741_74</vt:lpstr>
      <vt:lpstr>SQCR_782664_83130_314741_75</vt:lpstr>
      <vt:lpstr>SQCR_782664_83130_314741_76</vt:lpstr>
      <vt:lpstr>SQCR_782664_83130_314741_77</vt:lpstr>
      <vt:lpstr>SQCR_782664_83130_314741_78</vt:lpstr>
      <vt:lpstr>SQCR_782664_83130_314741_79</vt:lpstr>
      <vt:lpstr>SQCR_782664_83130_314741_8</vt:lpstr>
      <vt:lpstr>SQCR_782664_83130_314741_80</vt:lpstr>
      <vt:lpstr>SQCR_782664_83130_314741_81</vt:lpstr>
      <vt:lpstr>SQCR_782664_83130_314741_82</vt:lpstr>
      <vt:lpstr>SQCR_782664_83130_314741_83</vt:lpstr>
      <vt:lpstr>SQCR_782664_83130_314741_84</vt:lpstr>
      <vt:lpstr>SQCR_782664_83130_314741_85</vt:lpstr>
      <vt:lpstr>SQCR_782664_83130_314741_86</vt:lpstr>
      <vt:lpstr>SQCR_782664_83130_314741_87</vt:lpstr>
      <vt:lpstr>SQCR_782664_83130_314741_88</vt:lpstr>
      <vt:lpstr>SQCR_782664_83130_314741_89</vt:lpstr>
      <vt:lpstr>SQCR_782664_83130_314741_9</vt:lpstr>
      <vt:lpstr>SQCR_782664_83130_314741_90</vt:lpstr>
      <vt:lpstr>SQCR_782664_83130_314741_91</vt:lpstr>
      <vt:lpstr>SQCR_782664_83130_314741_92</vt:lpstr>
      <vt:lpstr>SQCR_782664_83130_314741_93</vt:lpstr>
      <vt:lpstr>SQCR_782664_83130_314741_94</vt:lpstr>
      <vt:lpstr>SQCR_782664_83130_314741_96</vt:lpstr>
      <vt:lpstr>SQCR_782664_83130_314741_97</vt:lpstr>
      <vt:lpstr>SQCR_782664_83130_314741_98</vt:lpstr>
      <vt:lpstr>SQCR_782664_83130_314741_99</vt:lpstr>
      <vt:lpstr>SQCR_782664_83130_314742_10</vt:lpstr>
      <vt:lpstr>SQCR_782664_83130_314742_100</vt:lpstr>
      <vt:lpstr>SQCR_782664_83130_314742_101</vt:lpstr>
      <vt:lpstr>SQCR_782664_83130_314742_103</vt:lpstr>
      <vt:lpstr>SQCR_782664_83130_314742_104</vt:lpstr>
      <vt:lpstr>SQCR_782664_83130_314742_105</vt:lpstr>
      <vt:lpstr>SQCR_782664_83130_314742_106</vt:lpstr>
      <vt:lpstr>SQCR_782664_83130_314742_107</vt:lpstr>
      <vt:lpstr>SQCR_782664_83130_314742_108</vt:lpstr>
      <vt:lpstr>SQCR_782664_83130_314742_109</vt:lpstr>
      <vt:lpstr>SQCR_782664_83130_314742_11</vt:lpstr>
      <vt:lpstr>SQCR_782664_83130_314742_110</vt:lpstr>
      <vt:lpstr>SQCR_782664_83130_314742_111</vt:lpstr>
      <vt:lpstr>SQCR_782664_83130_314742_112</vt:lpstr>
      <vt:lpstr>SQCR_782664_83130_314742_113</vt:lpstr>
      <vt:lpstr>SQCR_782664_83130_314742_114</vt:lpstr>
      <vt:lpstr>SQCR_782664_83130_314742_116</vt:lpstr>
      <vt:lpstr>SQCR_782664_83130_314742_117</vt:lpstr>
      <vt:lpstr>SQCR_782664_83130_314742_118</vt:lpstr>
      <vt:lpstr>SQCR_782664_83130_314742_119</vt:lpstr>
      <vt:lpstr>SQCR_782664_83130_314742_12</vt:lpstr>
      <vt:lpstr>SQCR_782664_83130_314742_120</vt:lpstr>
      <vt:lpstr>SQCR_782664_83130_314742_121</vt:lpstr>
      <vt:lpstr>SQCR_782664_83130_314742_122</vt:lpstr>
      <vt:lpstr>SQCR_782664_83130_314742_124</vt:lpstr>
      <vt:lpstr>SQCR_782664_83130_314742_125</vt:lpstr>
      <vt:lpstr>SQCR_782664_83130_314742_126</vt:lpstr>
      <vt:lpstr>SQCR_782664_83130_314742_127</vt:lpstr>
      <vt:lpstr>SQCR_782664_83130_314742_128</vt:lpstr>
      <vt:lpstr>SQCR_782664_83130_314742_129</vt:lpstr>
      <vt:lpstr>SQCR_782664_83130_314742_13</vt:lpstr>
      <vt:lpstr>SQCR_782664_83130_314742_131</vt:lpstr>
      <vt:lpstr>SQCR_782664_83130_314742_132</vt:lpstr>
      <vt:lpstr>SQCR_782664_83130_314742_133</vt:lpstr>
      <vt:lpstr>SQCR_782664_83130_314742_134</vt:lpstr>
      <vt:lpstr>SQCR_782664_83130_314742_135</vt:lpstr>
      <vt:lpstr>SQCR_782664_83130_314742_136</vt:lpstr>
      <vt:lpstr>SQCR_782664_83130_314742_137</vt:lpstr>
      <vt:lpstr>SQCR_782664_83130_314742_138</vt:lpstr>
      <vt:lpstr>SQCR_782664_83130_314742_139</vt:lpstr>
      <vt:lpstr>SQCR_782664_83130_314742_14</vt:lpstr>
      <vt:lpstr>SQCR_782664_83130_314742_140</vt:lpstr>
      <vt:lpstr>SQCR_782664_83130_314742_141</vt:lpstr>
      <vt:lpstr>SQCR_782664_83130_314742_142</vt:lpstr>
      <vt:lpstr>SQCR_782664_83130_314742_143</vt:lpstr>
      <vt:lpstr>SQCR_782664_83130_314742_144</vt:lpstr>
      <vt:lpstr>SQCR_782664_83130_314742_145</vt:lpstr>
      <vt:lpstr>SQCR_782664_83130_314742_146</vt:lpstr>
      <vt:lpstr>SQCR_782664_83130_314742_148</vt:lpstr>
      <vt:lpstr>SQCR_782664_83130_314742_15</vt:lpstr>
      <vt:lpstr>SQCR_782664_83130_314742_150</vt:lpstr>
      <vt:lpstr>SQCR_782664_83130_314742_152</vt:lpstr>
      <vt:lpstr>SQCR_782664_83130_314742_154</vt:lpstr>
      <vt:lpstr>SQCR_782664_83130_314742_156</vt:lpstr>
      <vt:lpstr>SQCR_782664_83130_314742_157</vt:lpstr>
      <vt:lpstr>SQCR_782664_83130_314742_158</vt:lpstr>
      <vt:lpstr>SQCR_782664_83130_314742_159</vt:lpstr>
      <vt:lpstr>SQCR_782664_83130_314742_160</vt:lpstr>
      <vt:lpstr>SQCR_782664_83130_314742_162</vt:lpstr>
      <vt:lpstr>SQCR_782664_83130_314742_164</vt:lpstr>
      <vt:lpstr>SQCR_782664_83130_314742_166</vt:lpstr>
      <vt:lpstr>SQCR_782664_83130_314742_168</vt:lpstr>
      <vt:lpstr>SQCR_782664_83130_314742_17</vt:lpstr>
      <vt:lpstr>SQCR_782664_83130_314742_170</vt:lpstr>
      <vt:lpstr>SQCR_782664_83130_314742_172</vt:lpstr>
      <vt:lpstr>SQCR_782664_83130_314742_174</vt:lpstr>
      <vt:lpstr>SQCR_782664_83130_314742_176</vt:lpstr>
      <vt:lpstr>SQCR_782664_83130_314742_178</vt:lpstr>
      <vt:lpstr>SQCR_782664_83130_314742_179</vt:lpstr>
      <vt:lpstr>SQCR_782664_83130_314742_18</vt:lpstr>
      <vt:lpstr>SQCR_782664_83130_314742_19</vt:lpstr>
      <vt:lpstr>SQCR_782664_83130_314742_21</vt:lpstr>
      <vt:lpstr>SQCR_782664_83130_314742_22</vt:lpstr>
      <vt:lpstr>SQCR_782664_83130_314742_23</vt:lpstr>
      <vt:lpstr>SQCR_782664_83130_314742_24</vt:lpstr>
      <vt:lpstr>SQCR_782664_83130_314742_25</vt:lpstr>
      <vt:lpstr>SQCR_782664_83130_314742_26</vt:lpstr>
      <vt:lpstr>SQCR_782664_83130_314742_27</vt:lpstr>
      <vt:lpstr>SQCR_782664_83130_314742_28</vt:lpstr>
      <vt:lpstr>SQCR_782664_83130_314742_29</vt:lpstr>
      <vt:lpstr>SQCR_782664_83130_314742_30</vt:lpstr>
      <vt:lpstr>SQCR_782664_83130_314742_31</vt:lpstr>
      <vt:lpstr>SQCR_782664_83130_314742_32</vt:lpstr>
      <vt:lpstr>SQCR_782664_83130_314742_33</vt:lpstr>
      <vt:lpstr>SQCR_782664_83130_314742_34</vt:lpstr>
      <vt:lpstr>SQCR_782664_83130_314742_35</vt:lpstr>
      <vt:lpstr>SQCR_782664_83130_314742_36</vt:lpstr>
      <vt:lpstr>SQCR_782664_83130_314742_37</vt:lpstr>
      <vt:lpstr>SQCR_782664_83130_314742_38</vt:lpstr>
      <vt:lpstr>SQCR_782664_83130_314742_39</vt:lpstr>
      <vt:lpstr>SQCR_782664_83130_314742_40</vt:lpstr>
      <vt:lpstr>SQCR_782664_83130_314742_41</vt:lpstr>
      <vt:lpstr>SQCR_782664_83130_314742_42</vt:lpstr>
      <vt:lpstr>SQCR_782664_83130_314742_43</vt:lpstr>
      <vt:lpstr>SQCR_782664_83130_314742_44</vt:lpstr>
      <vt:lpstr>SQCR_782664_83130_314742_45</vt:lpstr>
      <vt:lpstr>SQCR_782664_83130_314742_47</vt:lpstr>
      <vt:lpstr>SQCR_782664_83130_314742_48</vt:lpstr>
      <vt:lpstr>SQCR_782664_83130_314742_49</vt:lpstr>
      <vt:lpstr>SQCR_782664_83130_314742_50</vt:lpstr>
      <vt:lpstr>SQCR_782664_83130_314742_51</vt:lpstr>
      <vt:lpstr>SQCR_782664_83130_314742_52</vt:lpstr>
      <vt:lpstr>SQCR_782664_83130_314742_53</vt:lpstr>
      <vt:lpstr>SQCR_782664_83130_314742_54</vt:lpstr>
      <vt:lpstr>SQCR_782664_83130_314742_55</vt:lpstr>
      <vt:lpstr>SQCR_782664_83130_314742_56</vt:lpstr>
      <vt:lpstr>SQCR_782664_83130_314742_57</vt:lpstr>
      <vt:lpstr>SQCR_782664_83130_314742_58</vt:lpstr>
      <vt:lpstr>SQCR_782664_83130_314742_59</vt:lpstr>
      <vt:lpstr>SQCR_782664_83130_314742_6</vt:lpstr>
      <vt:lpstr>SQCR_782664_83130_314742_61</vt:lpstr>
      <vt:lpstr>SQCR_782664_83130_314742_62</vt:lpstr>
      <vt:lpstr>SQCR_782664_83130_314742_63</vt:lpstr>
      <vt:lpstr>SQCR_782664_83130_314742_64</vt:lpstr>
      <vt:lpstr>SQCR_782664_83130_314742_65</vt:lpstr>
      <vt:lpstr>SQCR_782664_83130_314742_66</vt:lpstr>
      <vt:lpstr>SQCR_782664_83130_314742_67</vt:lpstr>
      <vt:lpstr>SQCR_782664_83130_314742_69</vt:lpstr>
      <vt:lpstr>SQCR_782664_83130_314742_7</vt:lpstr>
      <vt:lpstr>SQCR_782664_83130_314742_70</vt:lpstr>
      <vt:lpstr>SQCR_782664_83130_314742_71</vt:lpstr>
      <vt:lpstr>SQCR_782664_83130_314742_72</vt:lpstr>
      <vt:lpstr>SQCR_782664_83130_314742_74</vt:lpstr>
      <vt:lpstr>SQCR_782664_83130_314742_75</vt:lpstr>
      <vt:lpstr>SQCR_782664_83130_314742_76</vt:lpstr>
      <vt:lpstr>SQCR_782664_83130_314742_77</vt:lpstr>
      <vt:lpstr>SQCR_782664_83130_314742_78</vt:lpstr>
      <vt:lpstr>SQCR_782664_83130_314742_79</vt:lpstr>
      <vt:lpstr>SQCR_782664_83130_314742_8</vt:lpstr>
      <vt:lpstr>SQCR_782664_83130_314742_80</vt:lpstr>
      <vt:lpstr>SQCR_782664_83130_314742_81</vt:lpstr>
      <vt:lpstr>SQCR_782664_83130_314742_82</vt:lpstr>
      <vt:lpstr>SQCR_782664_83130_314742_83</vt:lpstr>
      <vt:lpstr>SQCR_782664_83130_314742_84</vt:lpstr>
      <vt:lpstr>SQCR_782664_83130_314742_85</vt:lpstr>
      <vt:lpstr>SQCR_782664_83130_314742_86</vt:lpstr>
      <vt:lpstr>SQCR_782664_83130_314742_87</vt:lpstr>
      <vt:lpstr>SQCR_782664_83130_314742_88</vt:lpstr>
      <vt:lpstr>SQCR_782664_83130_314742_89</vt:lpstr>
      <vt:lpstr>SQCR_782664_83130_314742_9</vt:lpstr>
      <vt:lpstr>SQCR_782664_83130_314742_90</vt:lpstr>
      <vt:lpstr>SQCR_782664_83130_314742_91</vt:lpstr>
      <vt:lpstr>SQCR_782664_83130_314742_92</vt:lpstr>
      <vt:lpstr>SQCR_782664_83130_314742_93</vt:lpstr>
      <vt:lpstr>SQCR_782664_83130_314742_94</vt:lpstr>
      <vt:lpstr>SQCR_782664_83130_314742_96</vt:lpstr>
      <vt:lpstr>SQCR_782664_83130_314742_97</vt:lpstr>
      <vt:lpstr>SQCR_782664_83130_314742_98</vt:lpstr>
      <vt:lpstr>SQCR_782664_83130_314742_99</vt:lpstr>
      <vt:lpstr>SQCR_782664_83130_314743_10</vt:lpstr>
      <vt:lpstr>SQCR_782664_83130_314743_100</vt:lpstr>
      <vt:lpstr>SQCR_782664_83130_314743_101</vt:lpstr>
      <vt:lpstr>SQCR_782664_83130_314743_103</vt:lpstr>
      <vt:lpstr>SQCR_782664_83130_314743_104</vt:lpstr>
      <vt:lpstr>SQCR_782664_83130_314743_105</vt:lpstr>
      <vt:lpstr>SQCR_782664_83130_314743_106</vt:lpstr>
      <vt:lpstr>SQCR_782664_83130_314743_107</vt:lpstr>
      <vt:lpstr>SQCR_782664_83130_314743_108</vt:lpstr>
      <vt:lpstr>SQCR_782664_83130_314743_109</vt:lpstr>
      <vt:lpstr>SQCR_782664_83130_314743_11</vt:lpstr>
      <vt:lpstr>SQCR_782664_83130_314743_110</vt:lpstr>
      <vt:lpstr>SQCR_782664_83130_314743_111</vt:lpstr>
      <vt:lpstr>SQCR_782664_83130_314743_112</vt:lpstr>
      <vt:lpstr>SQCR_782664_83130_314743_113</vt:lpstr>
      <vt:lpstr>SQCR_782664_83130_314743_114</vt:lpstr>
      <vt:lpstr>SQCR_782664_83130_314743_116</vt:lpstr>
      <vt:lpstr>SQCR_782664_83130_314743_117</vt:lpstr>
      <vt:lpstr>SQCR_782664_83130_314743_118</vt:lpstr>
      <vt:lpstr>SQCR_782664_83130_314743_119</vt:lpstr>
      <vt:lpstr>SQCR_782664_83130_314743_12</vt:lpstr>
      <vt:lpstr>SQCR_782664_83130_314743_120</vt:lpstr>
      <vt:lpstr>SQCR_782664_83130_314743_121</vt:lpstr>
      <vt:lpstr>SQCR_782664_83130_314743_122</vt:lpstr>
      <vt:lpstr>SQCR_782664_83130_314743_124</vt:lpstr>
      <vt:lpstr>SQCR_782664_83130_314743_125</vt:lpstr>
      <vt:lpstr>SQCR_782664_83130_314743_126</vt:lpstr>
      <vt:lpstr>SQCR_782664_83130_314743_127</vt:lpstr>
      <vt:lpstr>SQCR_782664_83130_314743_128</vt:lpstr>
      <vt:lpstr>SQCR_782664_83130_314743_129</vt:lpstr>
      <vt:lpstr>SQCR_782664_83130_314743_13</vt:lpstr>
      <vt:lpstr>SQCR_782664_83130_314743_131</vt:lpstr>
      <vt:lpstr>SQCR_782664_83130_314743_132</vt:lpstr>
      <vt:lpstr>SQCR_782664_83130_314743_133</vt:lpstr>
      <vt:lpstr>SQCR_782664_83130_314743_134</vt:lpstr>
      <vt:lpstr>SQCR_782664_83130_314743_135</vt:lpstr>
      <vt:lpstr>SQCR_782664_83130_314743_136</vt:lpstr>
      <vt:lpstr>SQCR_782664_83130_314743_137</vt:lpstr>
      <vt:lpstr>SQCR_782664_83130_314743_138</vt:lpstr>
      <vt:lpstr>SQCR_782664_83130_314743_139</vt:lpstr>
      <vt:lpstr>SQCR_782664_83130_314743_14</vt:lpstr>
      <vt:lpstr>SQCR_782664_83130_314743_140</vt:lpstr>
      <vt:lpstr>SQCR_782664_83130_314743_141</vt:lpstr>
      <vt:lpstr>SQCR_782664_83130_314743_142</vt:lpstr>
      <vt:lpstr>SQCR_782664_83130_314743_143</vt:lpstr>
      <vt:lpstr>SQCR_782664_83130_314743_144</vt:lpstr>
      <vt:lpstr>SQCR_782664_83130_314743_145</vt:lpstr>
      <vt:lpstr>SQCR_782664_83130_314743_146</vt:lpstr>
      <vt:lpstr>SQCR_782664_83130_314743_148</vt:lpstr>
      <vt:lpstr>SQCR_782664_83130_314743_15</vt:lpstr>
      <vt:lpstr>SQCR_782664_83130_314743_150</vt:lpstr>
      <vt:lpstr>SQCR_782664_83130_314743_152</vt:lpstr>
      <vt:lpstr>SQCR_782664_83130_314743_154</vt:lpstr>
      <vt:lpstr>SQCR_782664_83130_314743_156</vt:lpstr>
      <vt:lpstr>SQCR_782664_83130_314743_157</vt:lpstr>
      <vt:lpstr>SQCR_782664_83130_314743_158</vt:lpstr>
      <vt:lpstr>SQCR_782664_83130_314743_159</vt:lpstr>
      <vt:lpstr>SQCR_782664_83130_314743_160</vt:lpstr>
      <vt:lpstr>SQCR_782664_83130_314743_162</vt:lpstr>
      <vt:lpstr>SQCR_782664_83130_314743_164</vt:lpstr>
      <vt:lpstr>SQCR_782664_83130_314743_166</vt:lpstr>
      <vt:lpstr>SQCR_782664_83130_314743_168</vt:lpstr>
      <vt:lpstr>SQCR_782664_83130_314743_17</vt:lpstr>
      <vt:lpstr>SQCR_782664_83130_314743_170</vt:lpstr>
      <vt:lpstr>SQCR_782664_83130_314743_172</vt:lpstr>
      <vt:lpstr>SQCR_782664_83130_314743_174</vt:lpstr>
      <vt:lpstr>SQCR_782664_83130_314743_176</vt:lpstr>
      <vt:lpstr>SQCR_782664_83130_314743_178</vt:lpstr>
      <vt:lpstr>SQCR_782664_83130_314743_179</vt:lpstr>
      <vt:lpstr>SQCR_782664_83130_314743_18</vt:lpstr>
      <vt:lpstr>SQCR_782664_83130_314743_19</vt:lpstr>
      <vt:lpstr>SQCR_782664_83130_314743_21</vt:lpstr>
      <vt:lpstr>SQCR_782664_83130_314743_22</vt:lpstr>
      <vt:lpstr>SQCR_782664_83130_314743_23</vt:lpstr>
      <vt:lpstr>SQCR_782664_83130_314743_24</vt:lpstr>
      <vt:lpstr>SQCR_782664_83130_314743_25</vt:lpstr>
      <vt:lpstr>SQCR_782664_83130_314743_26</vt:lpstr>
      <vt:lpstr>SQCR_782664_83130_314743_27</vt:lpstr>
      <vt:lpstr>SQCR_782664_83130_314743_28</vt:lpstr>
      <vt:lpstr>SQCR_782664_83130_314743_29</vt:lpstr>
      <vt:lpstr>SQCR_782664_83130_314743_30</vt:lpstr>
      <vt:lpstr>SQCR_782664_83130_314743_31</vt:lpstr>
      <vt:lpstr>SQCR_782664_83130_314743_32</vt:lpstr>
      <vt:lpstr>SQCR_782664_83130_314743_33</vt:lpstr>
      <vt:lpstr>SQCR_782664_83130_314743_34</vt:lpstr>
      <vt:lpstr>SQCR_782664_83130_314743_35</vt:lpstr>
      <vt:lpstr>SQCR_782664_83130_314743_36</vt:lpstr>
      <vt:lpstr>SQCR_782664_83130_314743_37</vt:lpstr>
      <vt:lpstr>SQCR_782664_83130_314743_38</vt:lpstr>
      <vt:lpstr>SQCR_782664_83130_314743_39</vt:lpstr>
      <vt:lpstr>SQCR_782664_83130_314743_40</vt:lpstr>
      <vt:lpstr>SQCR_782664_83130_314743_41</vt:lpstr>
      <vt:lpstr>SQCR_782664_83130_314743_42</vt:lpstr>
      <vt:lpstr>SQCR_782664_83130_314743_43</vt:lpstr>
      <vt:lpstr>SQCR_782664_83130_314743_44</vt:lpstr>
      <vt:lpstr>SQCR_782664_83130_314743_45</vt:lpstr>
      <vt:lpstr>SQCR_782664_83130_314743_47</vt:lpstr>
      <vt:lpstr>SQCR_782664_83130_314743_48</vt:lpstr>
      <vt:lpstr>SQCR_782664_83130_314743_49</vt:lpstr>
      <vt:lpstr>SQCR_782664_83130_314743_50</vt:lpstr>
      <vt:lpstr>SQCR_782664_83130_314743_51</vt:lpstr>
      <vt:lpstr>SQCR_782664_83130_314743_52</vt:lpstr>
      <vt:lpstr>SQCR_782664_83130_314743_53</vt:lpstr>
      <vt:lpstr>SQCR_782664_83130_314743_54</vt:lpstr>
      <vt:lpstr>SQCR_782664_83130_314743_55</vt:lpstr>
      <vt:lpstr>SQCR_782664_83130_314743_56</vt:lpstr>
      <vt:lpstr>SQCR_782664_83130_314743_57</vt:lpstr>
      <vt:lpstr>SQCR_782664_83130_314743_58</vt:lpstr>
      <vt:lpstr>SQCR_782664_83130_314743_59</vt:lpstr>
      <vt:lpstr>SQCR_782664_83130_314743_6</vt:lpstr>
      <vt:lpstr>SQCR_782664_83130_314743_61</vt:lpstr>
      <vt:lpstr>SQCR_782664_83130_314743_62</vt:lpstr>
      <vt:lpstr>SQCR_782664_83130_314743_63</vt:lpstr>
      <vt:lpstr>SQCR_782664_83130_314743_64</vt:lpstr>
      <vt:lpstr>SQCR_782664_83130_314743_65</vt:lpstr>
      <vt:lpstr>SQCR_782664_83130_314743_66</vt:lpstr>
      <vt:lpstr>SQCR_782664_83130_314743_67</vt:lpstr>
      <vt:lpstr>SQCR_782664_83130_314743_69</vt:lpstr>
      <vt:lpstr>SQCR_782664_83130_314743_7</vt:lpstr>
      <vt:lpstr>SQCR_782664_83130_314743_70</vt:lpstr>
      <vt:lpstr>SQCR_782664_83130_314743_71</vt:lpstr>
      <vt:lpstr>SQCR_782664_83130_314743_72</vt:lpstr>
      <vt:lpstr>SQCR_782664_83130_314743_74</vt:lpstr>
      <vt:lpstr>SQCR_782664_83130_314743_75</vt:lpstr>
      <vt:lpstr>SQCR_782664_83130_314743_76</vt:lpstr>
      <vt:lpstr>SQCR_782664_83130_314743_77</vt:lpstr>
      <vt:lpstr>SQCR_782664_83130_314743_78</vt:lpstr>
      <vt:lpstr>SQCR_782664_83130_314743_79</vt:lpstr>
      <vt:lpstr>SQCR_782664_83130_314743_8</vt:lpstr>
      <vt:lpstr>SQCR_782664_83130_314743_80</vt:lpstr>
      <vt:lpstr>SQCR_782664_83130_314743_81</vt:lpstr>
      <vt:lpstr>SQCR_782664_83130_314743_82</vt:lpstr>
      <vt:lpstr>SQCR_782664_83130_314743_83</vt:lpstr>
      <vt:lpstr>SQCR_782664_83130_314743_84</vt:lpstr>
      <vt:lpstr>SQCR_782664_83130_314743_85</vt:lpstr>
      <vt:lpstr>SQCR_782664_83130_314743_86</vt:lpstr>
      <vt:lpstr>SQCR_782664_83130_314743_87</vt:lpstr>
      <vt:lpstr>SQCR_782664_83130_314743_88</vt:lpstr>
      <vt:lpstr>SQCR_782664_83130_314743_89</vt:lpstr>
      <vt:lpstr>SQCR_782664_83130_314743_9</vt:lpstr>
      <vt:lpstr>SQCR_782664_83130_314743_90</vt:lpstr>
      <vt:lpstr>SQCR_782664_83130_314743_91</vt:lpstr>
      <vt:lpstr>SQCR_782664_83130_314743_92</vt:lpstr>
      <vt:lpstr>SQCR_782664_83130_314743_93</vt:lpstr>
      <vt:lpstr>SQCR_782664_83130_314743_94</vt:lpstr>
      <vt:lpstr>SQCR_782664_83130_314743_96</vt:lpstr>
      <vt:lpstr>SQCR_782664_83130_314743_97</vt:lpstr>
      <vt:lpstr>SQCR_782664_83130_314743_98</vt:lpstr>
      <vt:lpstr>SQCR_782664_83130_314743_99</vt:lpstr>
      <vt:lpstr>SQCR_782664_83130_314745_10</vt:lpstr>
      <vt:lpstr>SQCR_782664_83130_314745_100</vt:lpstr>
      <vt:lpstr>SQCR_782664_83130_314745_101</vt:lpstr>
      <vt:lpstr>SQCR_782664_83130_314745_103</vt:lpstr>
      <vt:lpstr>SQCR_782664_83130_314745_104</vt:lpstr>
      <vt:lpstr>SQCR_782664_83130_314745_105</vt:lpstr>
      <vt:lpstr>SQCR_782664_83130_314745_106</vt:lpstr>
      <vt:lpstr>SQCR_782664_83130_314745_107</vt:lpstr>
      <vt:lpstr>SQCR_782664_83130_314745_108</vt:lpstr>
      <vt:lpstr>SQCR_782664_83130_314745_109</vt:lpstr>
      <vt:lpstr>SQCR_782664_83130_314745_11</vt:lpstr>
      <vt:lpstr>SQCR_782664_83130_314745_110</vt:lpstr>
      <vt:lpstr>SQCR_782664_83130_314745_111</vt:lpstr>
      <vt:lpstr>SQCR_782664_83130_314745_112</vt:lpstr>
      <vt:lpstr>SQCR_782664_83130_314745_113</vt:lpstr>
      <vt:lpstr>SQCR_782664_83130_314745_114</vt:lpstr>
      <vt:lpstr>SQCR_782664_83130_314745_116</vt:lpstr>
      <vt:lpstr>SQCR_782664_83130_314745_117</vt:lpstr>
      <vt:lpstr>SQCR_782664_83130_314745_118</vt:lpstr>
      <vt:lpstr>SQCR_782664_83130_314745_119</vt:lpstr>
      <vt:lpstr>SQCR_782664_83130_314745_12</vt:lpstr>
      <vt:lpstr>SQCR_782664_83130_314745_120</vt:lpstr>
      <vt:lpstr>SQCR_782664_83130_314745_121</vt:lpstr>
      <vt:lpstr>SQCR_782664_83130_314745_122</vt:lpstr>
      <vt:lpstr>SQCR_782664_83130_314745_124</vt:lpstr>
      <vt:lpstr>SQCR_782664_83130_314745_125</vt:lpstr>
      <vt:lpstr>SQCR_782664_83130_314745_126</vt:lpstr>
      <vt:lpstr>SQCR_782664_83130_314745_127</vt:lpstr>
      <vt:lpstr>SQCR_782664_83130_314745_128</vt:lpstr>
      <vt:lpstr>SQCR_782664_83130_314745_129</vt:lpstr>
      <vt:lpstr>SQCR_782664_83130_314745_13</vt:lpstr>
      <vt:lpstr>SQCR_782664_83130_314745_131</vt:lpstr>
      <vt:lpstr>SQCR_782664_83130_314745_132</vt:lpstr>
      <vt:lpstr>SQCR_782664_83130_314745_133</vt:lpstr>
      <vt:lpstr>SQCR_782664_83130_314745_134</vt:lpstr>
      <vt:lpstr>SQCR_782664_83130_314745_135</vt:lpstr>
      <vt:lpstr>SQCR_782664_83130_314745_136</vt:lpstr>
      <vt:lpstr>SQCR_782664_83130_314745_137</vt:lpstr>
      <vt:lpstr>SQCR_782664_83130_314745_138</vt:lpstr>
      <vt:lpstr>SQCR_782664_83130_314745_139</vt:lpstr>
      <vt:lpstr>SQCR_782664_83130_314745_14</vt:lpstr>
      <vt:lpstr>SQCR_782664_83130_314745_140</vt:lpstr>
      <vt:lpstr>SQCR_782664_83130_314745_141</vt:lpstr>
      <vt:lpstr>SQCR_782664_83130_314745_142</vt:lpstr>
      <vt:lpstr>SQCR_782664_83130_314745_143</vt:lpstr>
      <vt:lpstr>SQCR_782664_83130_314745_144</vt:lpstr>
      <vt:lpstr>SQCR_782664_83130_314745_145</vt:lpstr>
      <vt:lpstr>SQCR_782664_83130_314745_146</vt:lpstr>
      <vt:lpstr>SQCR_782664_83130_314745_148</vt:lpstr>
      <vt:lpstr>SQCR_782664_83130_314745_15</vt:lpstr>
      <vt:lpstr>SQCR_782664_83130_314745_150</vt:lpstr>
      <vt:lpstr>SQCR_782664_83130_314745_152</vt:lpstr>
      <vt:lpstr>SQCR_782664_83130_314745_154</vt:lpstr>
      <vt:lpstr>SQCR_782664_83130_314745_156</vt:lpstr>
      <vt:lpstr>SQCR_782664_83130_314745_157</vt:lpstr>
      <vt:lpstr>SQCR_782664_83130_314745_158</vt:lpstr>
      <vt:lpstr>SQCR_782664_83130_314745_159</vt:lpstr>
      <vt:lpstr>SQCR_782664_83130_314745_160</vt:lpstr>
      <vt:lpstr>SQCR_782664_83130_314745_162</vt:lpstr>
      <vt:lpstr>SQCR_782664_83130_314745_164</vt:lpstr>
      <vt:lpstr>SQCR_782664_83130_314745_166</vt:lpstr>
      <vt:lpstr>SQCR_782664_83130_314745_168</vt:lpstr>
      <vt:lpstr>SQCR_782664_83130_314745_17</vt:lpstr>
      <vt:lpstr>SQCR_782664_83130_314745_170</vt:lpstr>
      <vt:lpstr>SQCR_782664_83130_314745_172</vt:lpstr>
      <vt:lpstr>SQCR_782664_83130_314745_174</vt:lpstr>
      <vt:lpstr>SQCR_782664_83130_314745_176</vt:lpstr>
      <vt:lpstr>SQCR_782664_83130_314745_178</vt:lpstr>
      <vt:lpstr>SQCR_782664_83130_314745_18</vt:lpstr>
      <vt:lpstr>SQCR_782664_83130_314745_19</vt:lpstr>
      <vt:lpstr>SQCR_782664_83130_314745_21</vt:lpstr>
      <vt:lpstr>SQCR_782664_83130_314745_22</vt:lpstr>
      <vt:lpstr>SQCR_782664_83130_314745_23</vt:lpstr>
      <vt:lpstr>SQCR_782664_83130_314745_24</vt:lpstr>
      <vt:lpstr>SQCR_782664_83130_314745_25</vt:lpstr>
      <vt:lpstr>SQCR_782664_83130_314745_26</vt:lpstr>
      <vt:lpstr>SQCR_782664_83130_314745_27</vt:lpstr>
      <vt:lpstr>SQCR_782664_83130_314745_28</vt:lpstr>
      <vt:lpstr>SQCR_782664_83130_314745_29</vt:lpstr>
      <vt:lpstr>SQCR_782664_83130_314745_30</vt:lpstr>
      <vt:lpstr>SQCR_782664_83130_314745_31</vt:lpstr>
      <vt:lpstr>SQCR_782664_83130_314745_32</vt:lpstr>
      <vt:lpstr>SQCR_782664_83130_314745_33</vt:lpstr>
      <vt:lpstr>SQCR_782664_83130_314745_34</vt:lpstr>
      <vt:lpstr>SQCR_782664_83130_314745_35</vt:lpstr>
      <vt:lpstr>SQCR_782664_83130_314745_36</vt:lpstr>
      <vt:lpstr>SQCR_782664_83130_314745_37</vt:lpstr>
      <vt:lpstr>SQCR_782664_83130_314745_38</vt:lpstr>
      <vt:lpstr>SQCR_782664_83130_314745_39</vt:lpstr>
      <vt:lpstr>SQCR_782664_83130_314745_40</vt:lpstr>
      <vt:lpstr>SQCR_782664_83130_314745_41</vt:lpstr>
      <vt:lpstr>SQCR_782664_83130_314745_42</vt:lpstr>
      <vt:lpstr>SQCR_782664_83130_314745_43</vt:lpstr>
      <vt:lpstr>SQCR_782664_83130_314745_44</vt:lpstr>
      <vt:lpstr>SQCR_782664_83130_314745_45</vt:lpstr>
      <vt:lpstr>SQCR_782664_83130_314745_47</vt:lpstr>
      <vt:lpstr>SQCR_782664_83130_314745_48</vt:lpstr>
      <vt:lpstr>SQCR_782664_83130_314745_49</vt:lpstr>
      <vt:lpstr>SQCR_782664_83130_314745_50</vt:lpstr>
      <vt:lpstr>SQCR_782664_83130_314745_51</vt:lpstr>
      <vt:lpstr>SQCR_782664_83130_314745_52</vt:lpstr>
      <vt:lpstr>SQCR_782664_83130_314745_53</vt:lpstr>
      <vt:lpstr>SQCR_782664_83130_314745_54</vt:lpstr>
      <vt:lpstr>SQCR_782664_83130_314745_55</vt:lpstr>
      <vt:lpstr>SQCR_782664_83130_314745_56</vt:lpstr>
      <vt:lpstr>SQCR_782664_83130_314745_57</vt:lpstr>
      <vt:lpstr>SQCR_782664_83130_314745_58</vt:lpstr>
      <vt:lpstr>SQCR_782664_83130_314745_59</vt:lpstr>
      <vt:lpstr>SQCR_782664_83130_314745_6</vt:lpstr>
      <vt:lpstr>SQCR_782664_83130_314745_61</vt:lpstr>
      <vt:lpstr>SQCR_782664_83130_314745_62</vt:lpstr>
      <vt:lpstr>SQCR_782664_83130_314745_63</vt:lpstr>
      <vt:lpstr>SQCR_782664_83130_314745_64</vt:lpstr>
      <vt:lpstr>SQCR_782664_83130_314745_65</vt:lpstr>
      <vt:lpstr>SQCR_782664_83130_314745_66</vt:lpstr>
      <vt:lpstr>SQCR_782664_83130_314745_67</vt:lpstr>
      <vt:lpstr>SQCR_782664_83130_314745_69</vt:lpstr>
      <vt:lpstr>SQCR_782664_83130_314745_7</vt:lpstr>
      <vt:lpstr>SQCR_782664_83130_314745_70</vt:lpstr>
      <vt:lpstr>SQCR_782664_83130_314745_71</vt:lpstr>
      <vt:lpstr>SQCR_782664_83130_314745_72</vt:lpstr>
      <vt:lpstr>SQCR_782664_83130_314745_74</vt:lpstr>
      <vt:lpstr>SQCR_782664_83130_314745_75</vt:lpstr>
      <vt:lpstr>SQCR_782664_83130_314745_76</vt:lpstr>
      <vt:lpstr>SQCR_782664_83130_314745_77</vt:lpstr>
      <vt:lpstr>SQCR_782664_83130_314745_78</vt:lpstr>
      <vt:lpstr>SQCR_782664_83130_314745_79</vt:lpstr>
      <vt:lpstr>SQCR_782664_83130_314745_8</vt:lpstr>
      <vt:lpstr>SQCR_782664_83130_314745_80</vt:lpstr>
      <vt:lpstr>SQCR_782664_83130_314745_81</vt:lpstr>
      <vt:lpstr>SQCR_782664_83130_314745_82</vt:lpstr>
      <vt:lpstr>SQCR_782664_83130_314745_83</vt:lpstr>
      <vt:lpstr>SQCR_782664_83130_314745_84</vt:lpstr>
      <vt:lpstr>SQCR_782664_83130_314745_85</vt:lpstr>
      <vt:lpstr>SQCR_782664_83130_314745_86</vt:lpstr>
      <vt:lpstr>SQCR_782664_83130_314745_87</vt:lpstr>
      <vt:lpstr>SQCR_782664_83130_314745_88</vt:lpstr>
      <vt:lpstr>SQCR_782664_83130_314745_89</vt:lpstr>
      <vt:lpstr>SQCR_782664_83130_314745_9</vt:lpstr>
      <vt:lpstr>SQCR_782664_83130_314745_90</vt:lpstr>
      <vt:lpstr>SQCR_782664_83130_314745_91</vt:lpstr>
      <vt:lpstr>SQCR_782664_83130_314745_92</vt:lpstr>
      <vt:lpstr>SQCR_782664_83130_314745_93</vt:lpstr>
      <vt:lpstr>SQCR_782664_83130_314745_94</vt:lpstr>
      <vt:lpstr>SQCR_782664_83130_314745_96</vt:lpstr>
      <vt:lpstr>SQCR_782664_83130_314745_97</vt:lpstr>
      <vt:lpstr>SQCR_782664_83130_314745_98</vt:lpstr>
      <vt:lpstr>SQCR_782664_83130_314745_99</vt:lpstr>
      <vt:lpstr>SQCR_782664_83130_314746_10</vt:lpstr>
      <vt:lpstr>SQCR_782664_83130_314746_100</vt:lpstr>
      <vt:lpstr>SQCR_782664_83130_314746_101</vt:lpstr>
      <vt:lpstr>SQCR_782664_83130_314746_103</vt:lpstr>
      <vt:lpstr>SQCR_782664_83130_314746_104</vt:lpstr>
      <vt:lpstr>SQCR_782664_83130_314746_105</vt:lpstr>
      <vt:lpstr>SQCR_782664_83130_314746_106</vt:lpstr>
      <vt:lpstr>SQCR_782664_83130_314746_107</vt:lpstr>
      <vt:lpstr>SQCR_782664_83130_314746_108</vt:lpstr>
      <vt:lpstr>SQCR_782664_83130_314746_109</vt:lpstr>
      <vt:lpstr>SQCR_782664_83130_314746_11</vt:lpstr>
      <vt:lpstr>SQCR_782664_83130_314746_110</vt:lpstr>
      <vt:lpstr>SQCR_782664_83130_314746_111</vt:lpstr>
      <vt:lpstr>SQCR_782664_83130_314746_112</vt:lpstr>
      <vt:lpstr>SQCR_782664_83130_314746_113</vt:lpstr>
      <vt:lpstr>SQCR_782664_83130_314746_114</vt:lpstr>
      <vt:lpstr>SQCR_782664_83130_314746_116</vt:lpstr>
      <vt:lpstr>SQCR_782664_83130_314746_117</vt:lpstr>
      <vt:lpstr>SQCR_782664_83130_314746_118</vt:lpstr>
      <vt:lpstr>SQCR_782664_83130_314746_119</vt:lpstr>
      <vt:lpstr>SQCR_782664_83130_314746_12</vt:lpstr>
      <vt:lpstr>SQCR_782664_83130_314746_120</vt:lpstr>
      <vt:lpstr>SQCR_782664_83130_314746_121</vt:lpstr>
      <vt:lpstr>SQCR_782664_83130_314746_122</vt:lpstr>
      <vt:lpstr>SQCR_782664_83130_314746_124</vt:lpstr>
      <vt:lpstr>SQCR_782664_83130_314746_125</vt:lpstr>
      <vt:lpstr>SQCR_782664_83130_314746_126</vt:lpstr>
      <vt:lpstr>SQCR_782664_83130_314746_127</vt:lpstr>
      <vt:lpstr>SQCR_782664_83130_314746_128</vt:lpstr>
      <vt:lpstr>SQCR_782664_83130_314746_129</vt:lpstr>
      <vt:lpstr>SQCR_782664_83130_314746_13</vt:lpstr>
      <vt:lpstr>SQCR_782664_83130_314746_131</vt:lpstr>
      <vt:lpstr>SQCR_782664_83130_314746_132</vt:lpstr>
      <vt:lpstr>SQCR_782664_83130_314746_133</vt:lpstr>
      <vt:lpstr>SQCR_782664_83130_314746_134</vt:lpstr>
      <vt:lpstr>SQCR_782664_83130_314746_135</vt:lpstr>
      <vt:lpstr>SQCR_782664_83130_314746_136</vt:lpstr>
      <vt:lpstr>SQCR_782664_83130_314746_137</vt:lpstr>
      <vt:lpstr>SQCR_782664_83130_314746_138</vt:lpstr>
      <vt:lpstr>SQCR_782664_83130_314746_139</vt:lpstr>
      <vt:lpstr>SQCR_782664_83130_314746_14</vt:lpstr>
      <vt:lpstr>SQCR_782664_83130_314746_140</vt:lpstr>
      <vt:lpstr>SQCR_782664_83130_314746_141</vt:lpstr>
      <vt:lpstr>SQCR_782664_83130_314746_142</vt:lpstr>
      <vt:lpstr>SQCR_782664_83130_314746_143</vt:lpstr>
      <vt:lpstr>SQCR_782664_83130_314746_144</vt:lpstr>
      <vt:lpstr>SQCR_782664_83130_314746_145</vt:lpstr>
      <vt:lpstr>SQCR_782664_83130_314746_146</vt:lpstr>
      <vt:lpstr>SQCR_782664_83130_314746_148</vt:lpstr>
      <vt:lpstr>SQCR_782664_83130_314746_15</vt:lpstr>
      <vt:lpstr>SQCR_782664_83130_314746_150</vt:lpstr>
      <vt:lpstr>SQCR_782664_83130_314746_152</vt:lpstr>
      <vt:lpstr>SQCR_782664_83130_314746_154</vt:lpstr>
      <vt:lpstr>SQCR_782664_83130_314746_156</vt:lpstr>
      <vt:lpstr>SQCR_782664_83130_314746_157</vt:lpstr>
      <vt:lpstr>SQCR_782664_83130_314746_158</vt:lpstr>
      <vt:lpstr>SQCR_782664_83130_314746_159</vt:lpstr>
      <vt:lpstr>SQCR_782664_83130_314746_160</vt:lpstr>
      <vt:lpstr>SQCR_782664_83130_314746_162</vt:lpstr>
      <vt:lpstr>SQCR_782664_83130_314746_164</vt:lpstr>
      <vt:lpstr>SQCR_782664_83130_314746_166</vt:lpstr>
      <vt:lpstr>SQCR_782664_83130_314746_168</vt:lpstr>
      <vt:lpstr>SQCR_782664_83130_314746_17</vt:lpstr>
      <vt:lpstr>SQCR_782664_83130_314746_170</vt:lpstr>
      <vt:lpstr>SQCR_782664_83130_314746_172</vt:lpstr>
      <vt:lpstr>SQCR_782664_83130_314746_174</vt:lpstr>
      <vt:lpstr>SQCR_782664_83130_314746_176</vt:lpstr>
      <vt:lpstr>SQCR_782664_83130_314746_178</vt:lpstr>
      <vt:lpstr>SQCR_782664_83130_314746_18</vt:lpstr>
      <vt:lpstr>SQCR_782664_83130_314746_19</vt:lpstr>
      <vt:lpstr>SQCR_782664_83130_314746_21</vt:lpstr>
      <vt:lpstr>SQCR_782664_83130_314746_22</vt:lpstr>
      <vt:lpstr>SQCR_782664_83130_314746_23</vt:lpstr>
      <vt:lpstr>SQCR_782664_83130_314746_24</vt:lpstr>
      <vt:lpstr>SQCR_782664_83130_314746_25</vt:lpstr>
      <vt:lpstr>SQCR_782664_83130_314746_26</vt:lpstr>
      <vt:lpstr>SQCR_782664_83130_314746_27</vt:lpstr>
      <vt:lpstr>SQCR_782664_83130_314746_28</vt:lpstr>
      <vt:lpstr>SQCR_782664_83130_314746_29</vt:lpstr>
      <vt:lpstr>SQCR_782664_83130_314746_30</vt:lpstr>
      <vt:lpstr>SQCR_782664_83130_314746_31</vt:lpstr>
      <vt:lpstr>SQCR_782664_83130_314746_32</vt:lpstr>
      <vt:lpstr>SQCR_782664_83130_314746_33</vt:lpstr>
      <vt:lpstr>SQCR_782664_83130_314746_34</vt:lpstr>
      <vt:lpstr>SQCR_782664_83130_314746_35</vt:lpstr>
      <vt:lpstr>SQCR_782664_83130_314746_36</vt:lpstr>
      <vt:lpstr>SQCR_782664_83130_314746_37</vt:lpstr>
      <vt:lpstr>SQCR_782664_83130_314746_38</vt:lpstr>
      <vt:lpstr>SQCR_782664_83130_314746_39</vt:lpstr>
      <vt:lpstr>SQCR_782664_83130_314746_40</vt:lpstr>
      <vt:lpstr>SQCR_782664_83130_314746_41</vt:lpstr>
      <vt:lpstr>SQCR_782664_83130_314746_42</vt:lpstr>
      <vt:lpstr>SQCR_782664_83130_314746_43</vt:lpstr>
      <vt:lpstr>SQCR_782664_83130_314746_44</vt:lpstr>
      <vt:lpstr>SQCR_782664_83130_314746_45</vt:lpstr>
      <vt:lpstr>SQCR_782664_83130_314746_47</vt:lpstr>
      <vt:lpstr>SQCR_782664_83130_314746_48</vt:lpstr>
      <vt:lpstr>SQCR_782664_83130_314746_49</vt:lpstr>
      <vt:lpstr>SQCR_782664_83130_314746_50</vt:lpstr>
      <vt:lpstr>SQCR_782664_83130_314746_51</vt:lpstr>
      <vt:lpstr>SQCR_782664_83130_314746_52</vt:lpstr>
      <vt:lpstr>SQCR_782664_83130_314746_53</vt:lpstr>
      <vt:lpstr>SQCR_782664_83130_314746_54</vt:lpstr>
      <vt:lpstr>SQCR_782664_83130_314746_55</vt:lpstr>
      <vt:lpstr>SQCR_782664_83130_314746_56</vt:lpstr>
      <vt:lpstr>SQCR_782664_83130_314746_57</vt:lpstr>
      <vt:lpstr>SQCR_782664_83130_314746_58</vt:lpstr>
      <vt:lpstr>SQCR_782664_83130_314746_59</vt:lpstr>
      <vt:lpstr>SQCR_782664_83130_314746_6</vt:lpstr>
      <vt:lpstr>SQCR_782664_83130_314746_61</vt:lpstr>
      <vt:lpstr>SQCR_782664_83130_314746_62</vt:lpstr>
      <vt:lpstr>SQCR_782664_83130_314746_63</vt:lpstr>
      <vt:lpstr>SQCR_782664_83130_314746_64</vt:lpstr>
      <vt:lpstr>SQCR_782664_83130_314746_65</vt:lpstr>
      <vt:lpstr>SQCR_782664_83130_314746_66</vt:lpstr>
      <vt:lpstr>SQCR_782664_83130_314746_67</vt:lpstr>
      <vt:lpstr>SQCR_782664_83130_314746_69</vt:lpstr>
      <vt:lpstr>SQCR_782664_83130_314746_7</vt:lpstr>
      <vt:lpstr>SQCR_782664_83130_314746_70</vt:lpstr>
      <vt:lpstr>SQCR_782664_83130_314746_71</vt:lpstr>
      <vt:lpstr>SQCR_782664_83130_314746_72</vt:lpstr>
      <vt:lpstr>SQCR_782664_83130_314746_74</vt:lpstr>
      <vt:lpstr>SQCR_782664_83130_314746_75</vt:lpstr>
      <vt:lpstr>SQCR_782664_83130_314746_76</vt:lpstr>
      <vt:lpstr>SQCR_782664_83130_314746_77</vt:lpstr>
      <vt:lpstr>SQCR_782664_83130_314746_78</vt:lpstr>
      <vt:lpstr>SQCR_782664_83130_314746_79</vt:lpstr>
      <vt:lpstr>SQCR_782664_83130_314746_8</vt:lpstr>
      <vt:lpstr>SQCR_782664_83130_314746_80</vt:lpstr>
      <vt:lpstr>SQCR_782664_83130_314746_81</vt:lpstr>
      <vt:lpstr>SQCR_782664_83130_314746_82</vt:lpstr>
      <vt:lpstr>SQCR_782664_83130_314746_83</vt:lpstr>
      <vt:lpstr>SQCR_782664_83130_314746_84</vt:lpstr>
      <vt:lpstr>SQCR_782664_83130_314746_85</vt:lpstr>
      <vt:lpstr>SQCR_782664_83130_314746_86</vt:lpstr>
      <vt:lpstr>SQCR_782664_83130_314746_87</vt:lpstr>
      <vt:lpstr>SQCR_782664_83130_314746_88</vt:lpstr>
      <vt:lpstr>SQCR_782664_83130_314746_89</vt:lpstr>
      <vt:lpstr>SQCR_782664_83130_314746_9</vt:lpstr>
      <vt:lpstr>SQCR_782664_83130_314746_90</vt:lpstr>
      <vt:lpstr>SQCR_782664_83130_314746_91</vt:lpstr>
      <vt:lpstr>SQCR_782664_83130_314746_92</vt:lpstr>
      <vt:lpstr>SQCR_782664_83130_314746_93</vt:lpstr>
      <vt:lpstr>SQCR_782664_83130_314746_94</vt:lpstr>
      <vt:lpstr>SQCR_782664_83130_314746_96</vt:lpstr>
      <vt:lpstr>SQCR_782664_83130_314746_97</vt:lpstr>
      <vt:lpstr>SQCR_782664_83130_314746_98</vt:lpstr>
      <vt:lpstr>SQCR_782664_83130_314746_99</vt:lpstr>
      <vt:lpstr>SQCR_782664_83130_314748_10</vt:lpstr>
      <vt:lpstr>SQCR_782664_83130_314748_100</vt:lpstr>
      <vt:lpstr>SQCR_782664_83130_314748_101</vt:lpstr>
      <vt:lpstr>SQCR_782664_83130_314748_103</vt:lpstr>
      <vt:lpstr>SQCR_782664_83130_314748_104</vt:lpstr>
      <vt:lpstr>SQCR_782664_83130_314748_105</vt:lpstr>
      <vt:lpstr>SQCR_782664_83130_314748_106</vt:lpstr>
      <vt:lpstr>SQCR_782664_83130_314748_107</vt:lpstr>
      <vt:lpstr>SQCR_782664_83130_314748_108</vt:lpstr>
      <vt:lpstr>SQCR_782664_83130_314748_109</vt:lpstr>
      <vt:lpstr>SQCR_782664_83130_314748_11</vt:lpstr>
      <vt:lpstr>SQCR_782664_83130_314748_110</vt:lpstr>
      <vt:lpstr>SQCR_782664_83130_314748_111</vt:lpstr>
      <vt:lpstr>SQCR_782664_83130_314748_112</vt:lpstr>
      <vt:lpstr>SQCR_782664_83130_314748_113</vt:lpstr>
      <vt:lpstr>SQCR_782664_83130_314748_114</vt:lpstr>
      <vt:lpstr>SQCR_782664_83130_314748_116</vt:lpstr>
      <vt:lpstr>SQCR_782664_83130_314748_117</vt:lpstr>
      <vt:lpstr>SQCR_782664_83130_314748_118</vt:lpstr>
      <vt:lpstr>SQCR_782664_83130_314748_119</vt:lpstr>
      <vt:lpstr>SQCR_782664_83130_314748_12</vt:lpstr>
      <vt:lpstr>SQCR_782664_83130_314748_120</vt:lpstr>
      <vt:lpstr>SQCR_782664_83130_314748_121</vt:lpstr>
      <vt:lpstr>SQCR_782664_83130_314748_122</vt:lpstr>
      <vt:lpstr>SQCR_782664_83130_314748_124</vt:lpstr>
      <vt:lpstr>SQCR_782664_83130_314748_125</vt:lpstr>
      <vt:lpstr>SQCR_782664_83130_314748_126</vt:lpstr>
      <vt:lpstr>SQCR_782664_83130_314748_127</vt:lpstr>
      <vt:lpstr>SQCR_782664_83130_314748_128</vt:lpstr>
      <vt:lpstr>SQCR_782664_83130_314748_129</vt:lpstr>
      <vt:lpstr>SQCR_782664_83130_314748_13</vt:lpstr>
      <vt:lpstr>SQCR_782664_83130_314748_131</vt:lpstr>
      <vt:lpstr>SQCR_782664_83130_314748_132</vt:lpstr>
      <vt:lpstr>SQCR_782664_83130_314748_133</vt:lpstr>
      <vt:lpstr>SQCR_782664_83130_314748_134</vt:lpstr>
      <vt:lpstr>SQCR_782664_83130_314748_135</vt:lpstr>
      <vt:lpstr>SQCR_782664_83130_314748_136</vt:lpstr>
      <vt:lpstr>SQCR_782664_83130_314748_137</vt:lpstr>
      <vt:lpstr>SQCR_782664_83130_314748_138</vt:lpstr>
      <vt:lpstr>SQCR_782664_83130_314748_139</vt:lpstr>
      <vt:lpstr>SQCR_782664_83130_314748_14</vt:lpstr>
      <vt:lpstr>SQCR_782664_83130_314748_140</vt:lpstr>
      <vt:lpstr>SQCR_782664_83130_314748_141</vt:lpstr>
      <vt:lpstr>SQCR_782664_83130_314748_142</vt:lpstr>
      <vt:lpstr>SQCR_782664_83130_314748_143</vt:lpstr>
      <vt:lpstr>SQCR_782664_83130_314748_144</vt:lpstr>
      <vt:lpstr>SQCR_782664_83130_314748_145</vt:lpstr>
      <vt:lpstr>SQCR_782664_83130_314748_146</vt:lpstr>
      <vt:lpstr>SQCR_782664_83130_314748_148</vt:lpstr>
      <vt:lpstr>SQCR_782664_83130_314748_15</vt:lpstr>
      <vt:lpstr>SQCR_782664_83130_314748_150</vt:lpstr>
      <vt:lpstr>SQCR_782664_83130_314748_152</vt:lpstr>
      <vt:lpstr>SQCR_782664_83130_314748_154</vt:lpstr>
      <vt:lpstr>SQCR_782664_83130_314748_156</vt:lpstr>
      <vt:lpstr>SQCR_782664_83130_314748_157</vt:lpstr>
      <vt:lpstr>SQCR_782664_83130_314748_158</vt:lpstr>
      <vt:lpstr>SQCR_782664_83130_314748_159</vt:lpstr>
      <vt:lpstr>SQCR_782664_83130_314748_160</vt:lpstr>
      <vt:lpstr>SQCR_782664_83130_314748_162</vt:lpstr>
      <vt:lpstr>SQCR_782664_83130_314748_164</vt:lpstr>
      <vt:lpstr>SQCR_782664_83130_314748_166</vt:lpstr>
      <vt:lpstr>SQCR_782664_83130_314748_168</vt:lpstr>
      <vt:lpstr>SQCR_782664_83130_314748_17</vt:lpstr>
      <vt:lpstr>SQCR_782664_83130_314748_170</vt:lpstr>
      <vt:lpstr>SQCR_782664_83130_314748_172</vt:lpstr>
      <vt:lpstr>SQCR_782664_83130_314748_174</vt:lpstr>
      <vt:lpstr>SQCR_782664_83130_314748_176</vt:lpstr>
      <vt:lpstr>SQCR_782664_83130_314748_178</vt:lpstr>
      <vt:lpstr>SQCR_782664_83130_314748_18</vt:lpstr>
      <vt:lpstr>SQCR_782664_83130_314748_19</vt:lpstr>
      <vt:lpstr>SQCR_782664_83130_314748_21</vt:lpstr>
      <vt:lpstr>SQCR_782664_83130_314748_22</vt:lpstr>
      <vt:lpstr>SQCR_782664_83130_314748_23</vt:lpstr>
      <vt:lpstr>SQCR_782664_83130_314748_24</vt:lpstr>
      <vt:lpstr>SQCR_782664_83130_314748_25</vt:lpstr>
      <vt:lpstr>SQCR_782664_83130_314748_26</vt:lpstr>
      <vt:lpstr>SQCR_782664_83130_314748_27</vt:lpstr>
      <vt:lpstr>SQCR_782664_83130_314748_28</vt:lpstr>
      <vt:lpstr>SQCR_782664_83130_314748_29</vt:lpstr>
      <vt:lpstr>SQCR_782664_83130_314748_30</vt:lpstr>
      <vt:lpstr>SQCR_782664_83130_314748_31</vt:lpstr>
      <vt:lpstr>SQCR_782664_83130_314748_32</vt:lpstr>
      <vt:lpstr>SQCR_782664_83130_314748_33</vt:lpstr>
      <vt:lpstr>SQCR_782664_83130_314748_34</vt:lpstr>
      <vt:lpstr>SQCR_782664_83130_314748_35</vt:lpstr>
      <vt:lpstr>SQCR_782664_83130_314748_36</vt:lpstr>
      <vt:lpstr>SQCR_782664_83130_314748_37</vt:lpstr>
      <vt:lpstr>SQCR_782664_83130_314748_38</vt:lpstr>
      <vt:lpstr>SQCR_782664_83130_314748_39</vt:lpstr>
      <vt:lpstr>SQCR_782664_83130_314748_40</vt:lpstr>
      <vt:lpstr>SQCR_782664_83130_314748_41</vt:lpstr>
      <vt:lpstr>SQCR_782664_83130_314748_42</vt:lpstr>
      <vt:lpstr>SQCR_782664_83130_314748_43</vt:lpstr>
      <vt:lpstr>SQCR_782664_83130_314748_44</vt:lpstr>
      <vt:lpstr>SQCR_782664_83130_314748_45</vt:lpstr>
      <vt:lpstr>SQCR_782664_83130_314748_47</vt:lpstr>
      <vt:lpstr>SQCR_782664_83130_314748_48</vt:lpstr>
      <vt:lpstr>SQCR_782664_83130_314748_49</vt:lpstr>
      <vt:lpstr>SQCR_782664_83130_314748_50</vt:lpstr>
      <vt:lpstr>SQCR_782664_83130_314748_51</vt:lpstr>
      <vt:lpstr>SQCR_782664_83130_314748_52</vt:lpstr>
      <vt:lpstr>SQCR_782664_83130_314748_53</vt:lpstr>
      <vt:lpstr>SQCR_782664_83130_314748_54</vt:lpstr>
      <vt:lpstr>SQCR_782664_83130_314748_55</vt:lpstr>
      <vt:lpstr>SQCR_782664_83130_314748_56</vt:lpstr>
      <vt:lpstr>SQCR_782664_83130_314748_57</vt:lpstr>
      <vt:lpstr>SQCR_782664_83130_314748_58</vt:lpstr>
      <vt:lpstr>SQCR_782664_83130_314748_59</vt:lpstr>
      <vt:lpstr>SQCR_782664_83130_314748_6</vt:lpstr>
      <vt:lpstr>SQCR_782664_83130_314748_61</vt:lpstr>
      <vt:lpstr>SQCR_782664_83130_314748_62</vt:lpstr>
      <vt:lpstr>SQCR_782664_83130_314748_63</vt:lpstr>
      <vt:lpstr>SQCR_782664_83130_314748_64</vt:lpstr>
      <vt:lpstr>SQCR_782664_83130_314748_65</vt:lpstr>
      <vt:lpstr>SQCR_782664_83130_314748_66</vt:lpstr>
      <vt:lpstr>SQCR_782664_83130_314748_67</vt:lpstr>
      <vt:lpstr>SQCR_782664_83130_314748_69</vt:lpstr>
      <vt:lpstr>SQCR_782664_83130_314748_7</vt:lpstr>
      <vt:lpstr>SQCR_782664_83130_314748_70</vt:lpstr>
      <vt:lpstr>SQCR_782664_83130_314748_71</vt:lpstr>
      <vt:lpstr>SQCR_782664_83130_314748_72</vt:lpstr>
      <vt:lpstr>SQCR_782664_83130_314748_74</vt:lpstr>
      <vt:lpstr>SQCR_782664_83130_314748_75</vt:lpstr>
      <vt:lpstr>SQCR_782664_83130_314748_76</vt:lpstr>
      <vt:lpstr>SQCR_782664_83130_314748_77</vt:lpstr>
      <vt:lpstr>SQCR_782664_83130_314748_78</vt:lpstr>
      <vt:lpstr>SQCR_782664_83130_314748_79</vt:lpstr>
      <vt:lpstr>SQCR_782664_83130_314748_8</vt:lpstr>
      <vt:lpstr>SQCR_782664_83130_314748_80</vt:lpstr>
      <vt:lpstr>SQCR_782664_83130_314748_81</vt:lpstr>
      <vt:lpstr>SQCR_782664_83130_314748_82</vt:lpstr>
      <vt:lpstr>SQCR_782664_83130_314748_83</vt:lpstr>
      <vt:lpstr>SQCR_782664_83130_314748_84</vt:lpstr>
      <vt:lpstr>SQCR_782664_83130_314748_85</vt:lpstr>
      <vt:lpstr>SQCR_782664_83130_314748_86</vt:lpstr>
      <vt:lpstr>SQCR_782664_83130_314748_87</vt:lpstr>
      <vt:lpstr>SQCR_782664_83130_314748_88</vt:lpstr>
      <vt:lpstr>SQCR_782664_83130_314748_89</vt:lpstr>
      <vt:lpstr>SQCR_782664_83130_314748_9</vt:lpstr>
      <vt:lpstr>SQCR_782664_83130_314748_90</vt:lpstr>
      <vt:lpstr>SQCR_782664_83130_314748_91</vt:lpstr>
      <vt:lpstr>SQCR_782664_83130_314748_92</vt:lpstr>
      <vt:lpstr>SQCR_782664_83130_314748_93</vt:lpstr>
      <vt:lpstr>SQCR_782664_83130_314748_94</vt:lpstr>
      <vt:lpstr>SQCR_782664_83130_314748_96</vt:lpstr>
      <vt:lpstr>SQCR_782664_83130_314748_97</vt:lpstr>
      <vt:lpstr>SQCR_782664_83130_314748_98</vt:lpstr>
      <vt:lpstr>SQCR_782664_83130_314748_99</vt:lpstr>
      <vt:lpstr>SQCR_782683_83133_314753_10</vt:lpstr>
      <vt:lpstr>SQCR_782683_83133_314753_11</vt:lpstr>
      <vt:lpstr>SQCR_782683_83133_314753_12</vt:lpstr>
      <vt:lpstr>SQCR_782683_83133_314753_13</vt:lpstr>
      <vt:lpstr>SQCR_782683_83133_314753_14</vt:lpstr>
      <vt:lpstr>SQCR_782683_83133_314753_15</vt:lpstr>
      <vt:lpstr>SQCR_782683_83133_314753_17</vt:lpstr>
      <vt:lpstr>SQCR_782683_83133_314753_18</vt:lpstr>
      <vt:lpstr>SQCR_782683_83133_314753_19</vt:lpstr>
      <vt:lpstr>SQCR_782683_83133_314753_20</vt:lpstr>
      <vt:lpstr>SQCR_782683_83133_314753_21</vt:lpstr>
      <vt:lpstr>SQCR_782683_83133_314753_22</vt:lpstr>
      <vt:lpstr>SQCR_782683_83133_314753_23</vt:lpstr>
      <vt:lpstr>SQCR_782683_83133_314753_24</vt:lpstr>
      <vt:lpstr>SQCR_782683_83133_314753_25</vt:lpstr>
      <vt:lpstr>SQCR_782683_83133_314753_26</vt:lpstr>
      <vt:lpstr>SQCR_782683_83133_314753_27</vt:lpstr>
      <vt:lpstr>SQCR_782683_83133_314753_28</vt:lpstr>
      <vt:lpstr>SQCR_782683_83133_314753_29</vt:lpstr>
      <vt:lpstr>SQCR_782683_83133_314753_30</vt:lpstr>
      <vt:lpstr>SQCR_782683_83133_314753_31</vt:lpstr>
      <vt:lpstr>SQCR_782683_83133_314753_32</vt:lpstr>
      <vt:lpstr>SQCR_782683_83133_314753_33</vt:lpstr>
      <vt:lpstr>SQCR_782683_83133_314753_34</vt:lpstr>
      <vt:lpstr>SQCR_782683_83133_314753_35</vt:lpstr>
      <vt:lpstr>SQCR_782683_83133_314753_36</vt:lpstr>
      <vt:lpstr>SQCR_782683_83133_314753_37</vt:lpstr>
      <vt:lpstr>SQCR_782683_83133_314753_38</vt:lpstr>
      <vt:lpstr>SQCR_782683_83133_314753_39</vt:lpstr>
      <vt:lpstr>SQCR_782683_83133_314753_40</vt:lpstr>
      <vt:lpstr>SQCR_782683_83133_314753_41</vt:lpstr>
      <vt:lpstr>SQCR_782683_83133_314753_43</vt:lpstr>
      <vt:lpstr>SQCR_782683_83133_314753_44</vt:lpstr>
      <vt:lpstr>SQCR_782683_83133_314753_45</vt:lpstr>
      <vt:lpstr>SQCR_782683_83133_314753_46</vt:lpstr>
      <vt:lpstr>SQCR_782683_83133_314753_47</vt:lpstr>
      <vt:lpstr>SQCR_782683_83133_314753_48</vt:lpstr>
      <vt:lpstr>SQCR_782683_83133_314753_49</vt:lpstr>
      <vt:lpstr>SQCR_782683_83133_314753_50</vt:lpstr>
      <vt:lpstr>SQCR_782683_83133_314753_51</vt:lpstr>
      <vt:lpstr>SQCR_782683_83133_314753_52</vt:lpstr>
      <vt:lpstr>SQCR_782683_83133_314753_53</vt:lpstr>
      <vt:lpstr>SQCR_782683_83133_314753_54</vt:lpstr>
      <vt:lpstr>SQCR_782683_83133_314753_55</vt:lpstr>
      <vt:lpstr>SQCR_782683_83133_314753_57</vt:lpstr>
      <vt:lpstr>SQCR_782683_83133_314753_58</vt:lpstr>
      <vt:lpstr>SQCR_782683_83133_314753_59</vt:lpstr>
      <vt:lpstr>SQCR_782683_83133_314753_6</vt:lpstr>
      <vt:lpstr>SQCR_782683_83133_314753_60</vt:lpstr>
      <vt:lpstr>SQCR_782683_83133_314753_61</vt:lpstr>
      <vt:lpstr>SQCR_782683_83133_314753_62</vt:lpstr>
      <vt:lpstr>SQCR_782683_83133_314753_63</vt:lpstr>
      <vt:lpstr>SQCR_782683_83133_314753_64</vt:lpstr>
      <vt:lpstr>SQCR_782683_83133_314753_65</vt:lpstr>
      <vt:lpstr>SQCR_782683_83133_314753_66</vt:lpstr>
      <vt:lpstr>SQCR_782683_83133_314753_67</vt:lpstr>
      <vt:lpstr>SQCR_782683_83133_314753_68</vt:lpstr>
      <vt:lpstr>SQCR_782683_83133_314753_69</vt:lpstr>
      <vt:lpstr>SQCR_782683_83133_314753_7</vt:lpstr>
      <vt:lpstr>SQCR_782683_83133_314753_70</vt:lpstr>
      <vt:lpstr>SQCR_782683_83133_314753_71</vt:lpstr>
      <vt:lpstr>SQCR_782683_83133_314753_72</vt:lpstr>
      <vt:lpstr>SQCR_782683_83133_314753_73</vt:lpstr>
      <vt:lpstr>SQCR_782683_83133_314753_75</vt:lpstr>
      <vt:lpstr>SQCR_782683_83133_314753_76</vt:lpstr>
      <vt:lpstr>SQCR_782683_83133_314753_77</vt:lpstr>
      <vt:lpstr>SQCR_782683_83133_314753_78</vt:lpstr>
      <vt:lpstr>SQCR_782683_83133_314753_8</vt:lpstr>
      <vt:lpstr>SQCR_782683_83133_314753_80</vt:lpstr>
      <vt:lpstr>SQCR_782683_83133_314753_81</vt:lpstr>
      <vt:lpstr>SQCR_782683_83133_314753_83</vt:lpstr>
      <vt:lpstr>SQCR_782683_83133_314753_84</vt:lpstr>
      <vt:lpstr>SQCR_782683_83133_314753_85</vt:lpstr>
      <vt:lpstr>SQCR_782683_83133_314753_86</vt:lpstr>
      <vt:lpstr>SQCR_782683_83133_314753_88</vt:lpstr>
      <vt:lpstr>SQCR_782683_83133_314753_9</vt:lpstr>
      <vt:lpstr>SQCR_782683_83133_314753_90</vt:lpstr>
      <vt:lpstr>SQCR_782683_83133_314753_92</vt:lpstr>
      <vt:lpstr>SQCR_782683_83133_314754_10</vt:lpstr>
      <vt:lpstr>SQCR_782683_83133_314754_11</vt:lpstr>
      <vt:lpstr>SQCR_782683_83133_314754_12</vt:lpstr>
      <vt:lpstr>SQCR_782683_83133_314754_13</vt:lpstr>
      <vt:lpstr>SQCR_782683_83133_314754_14</vt:lpstr>
      <vt:lpstr>SQCR_782683_83133_314754_15</vt:lpstr>
      <vt:lpstr>SQCR_782683_83133_314754_17</vt:lpstr>
      <vt:lpstr>SQCR_782683_83133_314754_18</vt:lpstr>
      <vt:lpstr>SQCR_782683_83133_314754_19</vt:lpstr>
      <vt:lpstr>SQCR_782683_83133_314754_20</vt:lpstr>
      <vt:lpstr>SQCR_782683_83133_314754_21</vt:lpstr>
      <vt:lpstr>SQCR_782683_83133_314754_22</vt:lpstr>
      <vt:lpstr>SQCR_782683_83133_314754_23</vt:lpstr>
      <vt:lpstr>SQCR_782683_83133_314754_24</vt:lpstr>
      <vt:lpstr>SQCR_782683_83133_314754_25</vt:lpstr>
      <vt:lpstr>SQCR_782683_83133_314754_26</vt:lpstr>
      <vt:lpstr>SQCR_782683_83133_314754_27</vt:lpstr>
      <vt:lpstr>SQCR_782683_83133_314754_28</vt:lpstr>
      <vt:lpstr>SQCR_782683_83133_314754_29</vt:lpstr>
      <vt:lpstr>SQCR_782683_83133_314754_30</vt:lpstr>
      <vt:lpstr>SQCR_782683_83133_314754_31</vt:lpstr>
      <vt:lpstr>SQCR_782683_83133_314754_32</vt:lpstr>
      <vt:lpstr>SQCR_782683_83133_314754_33</vt:lpstr>
      <vt:lpstr>SQCR_782683_83133_314754_34</vt:lpstr>
      <vt:lpstr>SQCR_782683_83133_314754_35</vt:lpstr>
      <vt:lpstr>SQCR_782683_83133_314754_36</vt:lpstr>
      <vt:lpstr>SQCR_782683_83133_314754_37</vt:lpstr>
      <vt:lpstr>SQCR_782683_83133_314754_38</vt:lpstr>
      <vt:lpstr>SQCR_782683_83133_314754_39</vt:lpstr>
      <vt:lpstr>SQCR_782683_83133_314754_40</vt:lpstr>
      <vt:lpstr>SQCR_782683_83133_314754_41</vt:lpstr>
      <vt:lpstr>SQCR_782683_83133_314754_43</vt:lpstr>
      <vt:lpstr>SQCR_782683_83133_314754_44</vt:lpstr>
      <vt:lpstr>SQCR_782683_83133_314754_45</vt:lpstr>
      <vt:lpstr>SQCR_782683_83133_314754_46</vt:lpstr>
      <vt:lpstr>SQCR_782683_83133_314754_47</vt:lpstr>
      <vt:lpstr>SQCR_782683_83133_314754_48</vt:lpstr>
      <vt:lpstr>SQCR_782683_83133_314754_49</vt:lpstr>
      <vt:lpstr>SQCR_782683_83133_314754_50</vt:lpstr>
      <vt:lpstr>SQCR_782683_83133_314754_51</vt:lpstr>
      <vt:lpstr>SQCR_782683_83133_314754_52</vt:lpstr>
      <vt:lpstr>SQCR_782683_83133_314754_53</vt:lpstr>
      <vt:lpstr>SQCR_782683_83133_314754_54</vt:lpstr>
      <vt:lpstr>SQCR_782683_83133_314754_55</vt:lpstr>
      <vt:lpstr>SQCR_782683_83133_314754_57</vt:lpstr>
      <vt:lpstr>SQCR_782683_83133_314754_58</vt:lpstr>
      <vt:lpstr>SQCR_782683_83133_314754_59</vt:lpstr>
      <vt:lpstr>SQCR_782683_83133_314754_6</vt:lpstr>
      <vt:lpstr>SQCR_782683_83133_314754_60</vt:lpstr>
      <vt:lpstr>SQCR_782683_83133_314754_61</vt:lpstr>
      <vt:lpstr>SQCR_782683_83133_314754_62</vt:lpstr>
      <vt:lpstr>SQCR_782683_83133_314754_63</vt:lpstr>
      <vt:lpstr>SQCR_782683_83133_314754_64</vt:lpstr>
      <vt:lpstr>SQCR_782683_83133_314754_65</vt:lpstr>
      <vt:lpstr>SQCR_782683_83133_314754_66</vt:lpstr>
      <vt:lpstr>SQCR_782683_83133_314754_67</vt:lpstr>
      <vt:lpstr>SQCR_782683_83133_314754_68</vt:lpstr>
      <vt:lpstr>SQCR_782683_83133_314754_69</vt:lpstr>
      <vt:lpstr>SQCR_782683_83133_314754_7</vt:lpstr>
      <vt:lpstr>SQCR_782683_83133_314754_70</vt:lpstr>
      <vt:lpstr>SQCR_782683_83133_314754_71</vt:lpstr>
      <vt:lpstr>SQCR_782683_83133_314754_72</vt:lpstr>
      <vt:lpstr>SQCR_782683_83133_314754_73</vt:lpstr>
      <vt:lpstr>SQCR_782683_83133_314754_75</vt:lpstr>
      <vt:lpstr>SQCR_782683_83133_314754_76</vt:lpstr>
      <vt:lpstr>SQCR_782683_83133_314754_77</vt:lpstr>
      <vt:lpstr>SQCR_782683_83133_314754_78</vt:lpstr>
      <vt:lpstr>SQCR_782683_83133_314754_8</vt:lpstr>
      <vt:lpstr>SQCR_782683_83133_314754_80</vt:lpstr>
      <vt:lpstr>SQCR_782683_83133_314754_81</vt:lpstr>
      <vt:lpstr>SQCR_782683_83133_314754_83</vt:lpstr>
      <vt:lpstr>SQCR_782683_83133_314754_84</vt:lpstr>
      <vt:lpstr>SQCR_782683_83133_314754_85</vt:lpstr>
      <vt:lpstr>SQCR_782683_83133_314754_86</vt:lpstr>
      <vt:lpstr>SQCR_782683_83133_314754_88</vt:lpstr>
      <vt:lpstr>SQCR_782683_83133_314754_9</vt:lpstr>
      <vt:lpstr>SQCR_782683_83133_314754_90</vt:lpstr>
      <vt:lpstr>SQCR_782683_83133_314754_92</vt:lpstr>
      <vt:lpstr>SQCR_782683_83133_314755_10</vt:lpstr>
      <vt:lpstr>SQCR_782683_83133_314755_11</vt:lpstr>
      <vt:lpstr>SQCR_782683_83133_314755_12</vt:lpstr>
      <vt:lpstr>SQCR_782683_83133_314755_13</vt:lpstr>
      <vt:lpstr>SQCR_782683_83133_314755_14</vt:lpstr>
      <vt:lpstr>SQCR_782683_83133_314755_15</vt:lpstr>
      <vt:lpstr>SQCR_782683_83133_314755_17</vt:lpstr>
      <vt:lpstr>SQCR_782683_83133_314755_18</vt:lpstr>
      <vt:lpstr>SQCR_782683_83133_314755_19</vt:lpstr>
      <vt:lpstr>SQCR_782683_83133_314755_20</vt:lpstr>
      <vt:lpstr>SQCR_782683_83133_314755_21</vt:lpstr>
      <vt:lpstr>SQCR_782683_83133_314755_22</vt:lpstr>
      <vt:lpstr>SQCR_782683_83133_314755_23</vt:lpstr>
      <vt:lpstr>SQCR_782683_83133_314755_24</vt:lpstr>
      <vt:lpstr>SQCR_782683_83133_314755_25</vt:lpstr>
      <vt:lpstr>SQCR_782683_83133_314755_26</vt:lpstr>
      <vt:lpstr>SQCR_782683_83133_314755_27</vt:lpstr>
      <vt:lpstr>SQCR_782683_83133_314755_28</vt:lpstr>
      <vt:lpstr>SQCR_782683_83133_314755_29</vt:lpstr>
      <vt:lpstr>SQCR_782683_83133_314755_30</vt:lpstr>
      <vt:lpstr>SQCR_782683_83133_314755_31</vt:lpstr>
      <vt:lpstr>SQCR_782683_83133_314755_32</vt:lpstr>
      <vt:lpstr>SQCR_782683_83133_314755_33</vt:lpstr>
      <vt:lpstr>SQCR_782683_83133_314755_34</vt:lpstr>
      <vt:lpstr>SQCR_782683_83133_314755_35</vt:lpstr>
      <vt:lpstr>SQCR_782683_83133_314755_36</vt:lpstr>
      <vt:lpstr>SQCR_782683_83133_314755_37</vt:lpstr>
      <vt:lpstr>SQCR_782683_83133_314755_38</vt:lpstr>
      <vt:lpstr>SQCR_782683_83133_314755_39</vt:lpstr>
      <vt:lpstr>SQCR_782683_83133_314755_40</vt:lpstr>
      <vt:lpstr>SQCR_782683_83133_314755_41</vt:lpstr>
      <vt:lpstr>SQCR_782683_83133_314755_43</vt:lpstr>
      <vt:lpstr>SQCR_782683_83133_314755_44</vt:lpstr>
      <vt:lpstr>SQCR_782683_83133_314755_45</vt:lpstr>
      <vt:lpstr>SQCR_782683_83133_314755_46</vt:lpstr>
      <vt:lpstr>SQCR_782683_83133_314755_47</vt:lpstr>
      <vt:lpstr>SQCR_782683_83133_314755_48</vt:lpstr>
      <vt:lpstr>SQCR_782683_83133_314755_49</vt:lpstr>
      <vt:lpstr>SQCR_782683_83133_314755_50</vt:lpstr>
      <vt:lpstr>SQCR_782683_83133_314755_51</vt:lpstr>
      <vt:lpstr>SQCR_782683_83133_314755_52</vt:lpstr>
      <vt:lpstr>SQCR_782683_83133_314755_53</vt:lpstr>
      <vt:lpstr>SQCR_782683_83133_314755_54</vt:lpstr>
      <vt:lpstr>SQCR_782683_83133_314755_55</vt:lpstr>
      <vt:lpstr>SQCR_782683_83133_314755_57</vt:lpstr>
      <vt:lpstr>SQCR_782683_83133_314755_58</vt:lpstr>
      <vt:lpstr>SQCR_782683_83133_314755_59</vt:lpstr>
      <vt:lpstr>SQCR_782683_83133_314755_6</vt:lpstr>
      <vt:lpstr>SQCR_782683_83133_314755_60</vt:lpstr>
      <vt:lpstr>SQCR_782683_83133_314755_61</vt:lpstr>
      <vt:lpstr>SQCR_782683_83133_314755_62</vt:lpstr>
      <vt:lpstr>SQCR_782683_83133_314755_63</vt:lpstr>
      <vt:lpstr>SQCR_782683_83133_314755_64</vt:lpstr>
      <vt:lpstr>SQCR_782683_83133_314755_65</vt:lpstr>
      <vt:lpstr>SQCR_782683_83133_314755_66</vt:lpstr>
      <vt:lpstr>SQCR_782683_83133_314755_67</vt:lpstr>
      <vt:lpstr>SQCR_782683_83133_314755_68</vt:lpstr>
      <vt:lpstr>SQCR_782683_83133_314755_69</vt:lpstr>
      <vt:lpstr>SQCR_782683_83133_314755_7</vt:lpstr>
      <vt:lpstr>SQCR_782683_83133_314755_70</vt:lpstr>
      <vt:lpstr>SQCR_782683_83133_314755_71</vt:lpstr>
      <vt:lpstr>SQCR_782683_83133_314755_72</vt:lpstr>
      <vt:lpstr>SQCR_782683_83133_314755_73</vt:lpstr>
      <vt:lpstr>SQCR_782683_83133_314755_75</vt:lpstr>
      <vt:lpstr>SQCR_782683_83133_314755_76</vt:lpstr>
      <vt:lpstr>SQCR_782683_83133_314755_77</vt:lpstr>
      <vt:lpstr>SQCR_782683_83133_314755_78</vt:lpstr>
      <vt:lpstr>SQCR_782683_83133_314755_8</vt:lpstr>
      <vt:lpstr>SQCR_782683_83133_314755_80</vt:lpstr>
      <vt:lpstr>SQCR_782683_83133_314755_81</vt:lpstr>
      <vt:lpstr>SQCR_782683_83133_314755_83</vt:lpstr>
      <vt:lpstr>SQCR_782683_83133_314755_84</vt:lpstr>
      <vt:lpstr>SQCR_782683_83133_314755_85</vt:lpstr>
      <vt:lpstr>SQCR_782683_83133_314755_86</vt:lpstr>
      <vt:lpstr>SQCR_782683_83133_314755_88</vt:lpstr>
      <vt:lpstr>SQCR_782683_83133_314755_9</vt:lpstr>
      <vt:lpstr>SQCR_782683_83133_314755_90</vt:lpstr>
      <vt:lpstr>SQCR_782683_83133_314755_92</vt:lpstr>
      <vt:lpstr>SQCR_782683_83133_314756_10</vt:lpstr>
      <vt:lpstr>SQCR_782683_83133_314756_11</vt:lpstr>
      <vt:lpstr>SQCR_782683_83133_314756_12</vt:lpstr>
      <vt:lpstr>SQCR_782683_83133_314756_13</vt:lpstr>
      <vt:lpstr>SQCR_782683_83133_314756_14</vt:lpstr>
      <vt:lpstr>SQCR_782683_83133_314756_15</vt:lpstr>
      <vt:lpstr>SQCR_782683_83133_314756_17</vt:lpstr>
      <vt:lpstr>SQCR_782683_83133_314756_18</vt:lpstr>
      <vt:lpstr>SQCR_782683_83133_314756_19</vt:lpstr>
      <vt:lpstr>SQCR_782683_83133_314756_20</vt:lpstr>
      <vt:lpstr>SQCR_782683_83133_314756_21</vt:lpstr>
      <vt:lpstr>SQCR_782683_83133_314756_22</vt:lpstr>
      <vt:lpstr>SQCR_782683_83133_314756_23</vt:lpstr>
      <vt:lpstr>SQCR_782683_83133_314756_24</vt:lpstr>
      <vt:lpstr>SQCR_782683_83133_314756_25</vt:lpstr>
      <vt:lpstr>SQCR_782683_83133_314756_26</vt:lpstr>
      <vt:lpstr>SQCR_782683_83133_314756_27</vt:lpstr>
      <vt:lpstr>SQCR_782683_83133_314756_28</vt:lpstr>
      <vt:lpstr>SQCR_782683_83133_314756_29</vt:lpstr>
      <vt:lpstr>SQCR_782683_83133_314756_30</vt:lpstr>
      <vt:lpstr>SQCR_782683_83133_314756_31</vt:lpstr>
      <vt:lpstr>SQCR_782683_83133_314756_32</vt:lpstr>
      <vt:lpstr>SQCR_782683_83133_314756_33</vt:lpstr>
      <vt:lpstr>SQCR_782683_83133_314756_34</vt:lpstr>
      <vt:lpstr>SQCR_782683_83133_314756_35</vt:lpstr>
      <vt:lpstr>SQCR_782683_83133_314756_36</vt:lpstr>
      <vt:lpstr>SQCR_782683_83133_314756_37</vt:lpstr>
      <vt:lpstr>SQCR_782683_83133_314756_38</vt:lpstr>
      <vt:lpstr>SQCR_782683_83133_314756_39</vt:lpstr>
      <vt:lpstr>SQCR_782683_83133_314756_40</vt:lpstr>
      <vt:lpstr>SQCR_782683_83133_314756_41</vt:lpstr>
      <vt:lpstr>SQCR_782683_83133_314756_43</vt:lpstr>
      <vt:lpstr>SQCR_782683_83133_314756_44</vt:lpstr>
      <vt:lpstr>SQCR_782683_83133_314756_45</vt:lpstr>
      <vt:lpstr>SQCR_782683_83133_314756_46</vt:lpstr>
      <vt:lpstr>SQCR_782683_83133_314756_47</vt:lpstr>
      <vt:lpstr>SQCR_782683_83133_314756_48</vt:lpstr>
      <vt:lpstr>SQCR_782683_83133_314756_49</vt:lpstr>
      <vt:lpstr>SQCR_782683_83133_314756_50</vt:lpstr>
      <vt:lpstr>SQCR_782683_83133_314756_51</vt:lpstr>
      <vt:lpstr>SQCR_782683_83133_314756_52</vt:lpstr>
      <vt:lpstr>SQCR_782683_83133_314756_53</vt:lpstr>
      <vt:lpstr>SQCR_782683_83133_314756_54</vt:lpstr>
      <vt:lpstr>SQCR_782683_83133_314756_55</vt:lpstr>
      <vt:lpstr>SQCR_782683_83133_314756_57</vt:lpstr>
      <vt:lpstr>SQCR_782683_83133_314756_58</vt:lpstr>
      <vt:lpstr>SQCR_782683_83133_314756_59</vt:lpstr>
      <vt:lpstr>SQCR_782683_83133_314756_6</vt:lpstr>
      <vt:lpstr>SQCR_782683_83133_314756_60</vt:lpstr>
      <vt:lpstr>SQCR_782683_83133_314756_61</vt:lpstr>
      <vt:lpstr>SQCR_782683_83133_314756_62</vt:lpstr>
      <vt:lpstr>SQCR_782683_83133_314756_63</vt:lpstr>
      <vt:lpstr>SQCR_782683_83133_314756_64</vt:lpstr>
      <vt:lpstr>SQCR_782683_83133_314756_65</vt:lpstr>
      <vt:lpstr>SQCR_782683_83133_314756_66</vt:lpstr>
      <vt:lpstr>SQCR_782683_83133_314756_67</vt:lpstr>
      <vt:lpstr>SQCR_782683_83133_314756_68</vt:lpstr>
      <vt:lpstr>SQCR_782683_83133_314756_69</vt:lpstr>
      <vt:lpstr>SQCR_782683_83133_314756_7</vt:lpstr>
      <vt:lpstr>SQCR_782683_83133_314756_70</vt:lpstr>
      <vt:lpstr>SQCR_782683_83133_314756_71</vt:lpstr>
      <vt:lpstr>SQCR_782683_83133_314756_72</vt:lpstr>
      <vt:lpstr>SQCR_782683_83133_314756_73</vt:lpstr>
      <vt:lpstr>SQCR_782683_83133_314756_75</vt:lpstr>
      <vt:lpstr>SQCR_782683_83133_314756_76</vt:lpstr>
      <vt:lpstr>SQCR_782683_83133_314756_77</vt:lpstr>
      <vt:lpstr>SQCR_782683_83133_314756_78</vt:lpstr>
      <vt:lpstr>SQCR_782683_83133_314756_8</vt:lpstr>
      <vt:lpstr>SQCR_782683_83133_314756_80</vt:lpstr>
      <vt:lpstr>SQCR_782683_83133_314756_81</vt:lpstr>
      <vt:lpstr>SQCR_782683_83133_314756_83</vt:lpstr>
      <vt:lpstr>SQCR_782683_83133_314756_84</vt:lpstr>
      <vt:lpstr>SQCR_782683_83133_314756_85</vt:lpstr>
      <vt:lpstr>SQCR_782683_83133_314756_86</vt:lpstr>
      <vt:lpstr>SQCR_782683_83133_314756_88</vt:lpstr>
      <vt:lpstr>SQCR_782683_83133_314756_9</vt:lpstr>
      <vt:lpstr>SQCR_782683_83133_314756_90</vt:lpstr>
      <vt:lpstr>SQCR_782683_83133_314756_92</vt:lpstr>
      <vt:lpstr>SQCR_782683_83133_314760_10</vt:lpstr>
      <vt:lpstr>SQCR_782683_83133_314760_11</vt:lpstr>
      <vt:lpstr>SQCR_782683_83133_314760_12</vt:lpstr>
      <vt:lpstr>SQCR_782683_83133_314760_13</vt:lpstr>
      <vt:lpstr>SQCR_782683_83133_314760_14</vt:lpstr>
      <vt:lpstr>SQCR_782683_83133_314760_15</vt:lpstr>
      <vt:lpstr>SQCR_782683_83133_314760_17</vt:lpstr>
      <vt:lpstr>SQCR_782683_83133_314760_18</vt:lpstr>
      <vt:lpstr>SQCR_782683_83133_314760_19</vt:lpstr>
      <vt:lpstr>SQCR_782683_83133_314760_20</vt:lpstr>
      <vt:lpstr>SQCR_782683_83133_314760_21</vt:lpstr>
      <vt:lpstr>SQCR_782683_83133_314760_22</vt:lpstr>
      <vt:lpstr>SQCR_782683_83133_314760_23</vt:lpstr>
      <vt:lpstr>SQCR_782683_83133_314760_24</vt:lpstr>
      <vt:lpstr>SQCR_782683_83133_314760_25</vt:lpstr>
      <vt:lpstr>SQCR_782683_83133_314760_26</vt:lpstr>
      <vt:lpstr>SQCR_782683_83133_314760_27</vt:lpstr>
      <vt:lpstr>SQCR_782683_83133_314760_28</vt:lpstr>
      <vt:lpstr>SQCR_782683_83133_314760_29</vt:lpstr>
      <vt:lpstr>SQCR_782683_83133_314760_30</vt:lpstr>
      <vt:lpstr>SQCR_782683_83133_314760_31</vt:lpstr>
      <vt:lpstr>SQCR_782683_83133_314760_32</vt:lpstr>
      <vt:lpstr>SQCR_782683_83133_314760_33</vt:lpstr>
      <vt:lpstr>SQCR_782683_83133_314760_34</vt:lpstr>
      <vt:lpstr>SQCR_782683_83133_314760_35</vt:lpstr>
      <vt:lpstr>SQCR_782683_83133_314760_36</vt:lpstr>
      <vt:lpstr>SQCR_782683_83133_314760_37</vt:lpstr>
      <vt:lpstr>SQCR_782683_83133_314760_38</vt:lpstr>
      <vt:lpstr>SQCR_782683_83133_314760_39</vt:lpstr>
      <vt:lpstr>SQCR_782683_83133_314760_40</vt:lpstr>
      <vt:lpstr>SQCR_782683_83133_314760_41</vt:lpstr>
      <vt:lpstr>SQCR_782683_83133_314760_43</vt:lpstr>
      <vt:lpstr>SQCR_782683_83133_314760_44</vt:lpstr>
      <vt:lpstr>SQCR_782683_83133_314760_45</vt:lpstr>
      <vt:lpstr>SQCR_782683_83133_314760_46</vt:lpstr>
      <vt:lpstr>SQCR_782683_83133_314760_47</vt:lpstr>
      <vt:lpstr>SQCR_782683_83133_314760_48</vt:lpstr>
      <vt:lpstr>SQCR_782683_83133_314760_49</vt:lpstr>
      <vt:lpstr>SQCR_782683_83133_314760_50</vt:lpstr>
      <vt:lpstr>SQCR_782683_83133_314760_51</vt:lpstr>
      <vt:lpstr>SQCR_782683_83133_314760_52</vt:lpstr>
      <vt:lpstr>SQCR_782683_83133_314760_53</vt:lpstr>
      <vt:lpstr>SQCR_782683_83133_314760_54</vt:lpstr>
      <vt:lpstr>SQCR_782683_83133_314760_55</vt:lpstr>
      <vt:lpstr>SQCR_782683_83133_314760_57</vt:lpstr>
      <vt:lpstr>SQCR_782683_83133_314760_58</vt:lpstr>
      <vt:lpstr>SQCR_782683_83133_314760_59</vt:lpstr>
      <vt:lpstr>SQCR_782683_83133_314760_6</vt:lpstr>
      <vt:lpstr>SQCR_782683_83133_314760_60</vt:lpstr>
      <vt:lpstr>SQCR_782683_83133_314760_61</vt:lpstr>
      <vt:lpstr>SQCR_782683_83133_314760_62</vt:lpstr>
      <vt:lpstr>SQCR_782683_83133_314760_63</vt:lpstr>
      <vt:lpstr>SQCR_782683_83133_314760_64</vt:lpstr>
      <vt:lpstr>SQCR_782683_83133_314760_65</vt:lpstr>
      <vt:lpstr>SQCR_782683_83133_314760_66</vt:lpstr>
      <vt:lpstr>SQCR_782683_83133_314760_67</vt:lpstr>
      <vt:lpstr>SQCR_782683_83133_314760_68</vt:lpstr>
      <vt:lpstr>SQCR_782683_83133_314760_69</vt:lpstr>
      <vt:lpstr>SQCR_782683_83133_314760_7</vt:lpstr>
      <vt:lpstr>SQCR_782683_83133_314760_70</vt:lpstr>
      <vt:lpstr>SQCR_782683_83133_314760_71</vt:lpstr>
      <vt:lpstr>SQCR_782683_83133_314760_72</vt:lpstr>
      <vt:lpstr>SQCR_782683_83133_314760_73</vt:lpstr>
      <vt:lpstr>SQCR_782683_83133_314760_75</vt:lpstr>
      <vt:lpstr>SQCR_782683_83133_314760_76</vt:lpstr>
      <vt:lpstr>SQCR_782683_83133_314760_77</vt:lpstr>
      <vt:lpstr>SQCR_782683_83133_314760_78</vt:lpstr>
      <vt:lpstr>SQCR_782683_83133_314760_8</vt:lpstr>
      <vt:lpstr>SQCR_782683_83133_314760_80</vt:lpstr>
      <vt:lpstr>SQCR_782683_83133_314760_81</vt:lpstr>
      <vt:lpstr>SQCR_782683_83133_314760_83</vt:lpstr>
      <vt:lpstr>SQCR_782683_83133_314760_84</vt:lpstr>
      <vt:lpstr>SQCR_782683_83133_314760_85</vt:lpstr>
      <vt:lpstr>SQCR_782683_83133_314760_86</vt:lpstr>
      <vt:lpstr>SQCR_782683_83133_314760_88</vt:lpstr>
      <vt:lpstr>SQCR_782683_83133_314760_9</vt:lpstr>
      <vt:lpstr>SQCR_782683_83133_314760_90</vt:lpstr>
      <vt:lpstr>SQCR_782683_83133_314760_92</vt:lpstr>
      <vt:lpstr>SQCR_782683_83133_314761_10</vt:lpstr>
      <vt:lpstr>SQCR_782683_83133_314761_11</vt:lpstr>
      <vt:lpstr>SQCR_782683_83133_314761_12</vt:lpstr>
      <vt:lpstr>SQCR_782683_83133_314761_13</vt:lpstr>
      <vt:lpstr>SQCR_782683_83133_314761_14</vt:lpstr>
      <vt:lpstr>SQCR_782683_83133_314761_15</vt:lpstr>
      <vt:lpstr>SQCR_782683_83133_314761_17</vt:lpstr>
      <vt:lpstr>SQCR_782683_83133_314761_18</vt:lpstr>
      <vt:lpstr>SQCR_782683_83133_314761_19</vt:lpstr>
      <vt:lpstr>SQCR_782683_83133_314761_20</vt:lpstr>
      <vt:lpstr>SQCR_782683_83133_314761_21</vt:lpstr>
      <vt:lpstr>SQCR_782683_83133_314761_22</vt:lpstr>
      <vt:lpstr>SQCR_782683_83133_314761_23</vt:lpstr>
      <vt:lpstr>SQCR_782683_83133_314761_24</vt:lpstr>
      <vt:lpstr>SQCR_782683_83133_314761_25</vt:lpstr>
      <vt:lpstr>SQCR_782683_83133_314761_26</vt:lpstr>
      <vt:lpstr>SQCR_782683_83133_314761_27</vt:lpstr>
      <vt:lpstr>SQCR_782683_83133_314761_28</vt:lpstr>
      <vt:lpstr>SQCR_782683_83133_314761_29</vt:lpstr>
      <vt:lpstr>SQCR_782683_83133_314761_30</vt:lpstr>
      <vt:lpstr>SQCR_782683_83133_314761_31</vt:lpstr>
      <vt:lpstr>SQCR_782683_83133_314761_32</vt:lpstr>
      <vt:lpstr>SQCR_782683_83133_314761_33</vt:lpstr>
      <vt:lpstr>SQCR_782683_83133_314761_34</vt:lpstr>
      <vt:lpstr>SQCR_782683_83133_314761_35</vt:lpstr>
      <vt:lpstr>SQCR_782683_83133_314761_36</vt:lpstr>
      <vt:lpstr>SQCR_782683_83133_314761_37</vt:lpstr>
      <vt:lpstr>SQCR_782683_83133_314761_38</vt:lpstr>
      <vt:lpstr>SQCR_782683_83133_314761_39</vt:lpstr>
      <vt:lpstr>SQCR_782683_83133_314761_40</vt:lpstr>
      <vt:lpstr>SQCR_782683_83133_314761_41</vt:lpstr>
      <vt:lpstr>SQCR_782683_83133_314761_43</vt:lpstr>
      <vt:lpstr>SQCR_782683_83133_314761_44</vt:lpstr>
      <vt:lpstr>SQCR_782683_83133_314761_45</vt:lpstr>
      <vt:lpstr>SQCR_782683_83133_314761_46</vt:lpstr>
      <vt:lpstr>SQCR_782683_83133_314761_47</vt:lpstr>
      <vt:lpstr>SQCR_782683_83133_314761_48</vt:lpstr>
      <vt:lpstr>SQCR_782683_83133_314761_49</vt:lpstr>
      <vt:lpstr>SQCR_782683_83133_314761_50</vt:lpstr>
      <vt:lpstr>SQCR_782683_83133_314761_51</vt:lpstr>
      <vt:lpstr>SQCR_782683_83133_314761_52</vt:lpstr>
      <vt:lpstr>SQCR_782683_83133_314761_53</vt:lpstr>
      <vt:lpstr>SQCR_782683_83133_314761_54</vt:lpstr>
      <vt:lpstr>SQCR_782683_83133_314761_55</vt:lpstr>
      <vt:lpstr>SQCR_782683_83133_314761_57</vt:lpstr>
      <vt:lpstr>SQCR_782683_83133_314761_58</vt:lpstr>
      <vt:lpstr>SQCR_782683_83133_314761_59</vt:lpstr>
      <vt:lpstr>SQCR_782683_83133_314761_6</vt:lpstr>
      <vt:lpstr>SQCR_782683_83133_314761_60</vt:lpstr>
      <vt:lpstr>SQCR_782683_83133_314761_61</vt:lpstr>
      <vt:lpstr>SQCR_782683_83133_314761_62</vt:lpstr>
      <vt:lpstr>SQCR_782683_83133_314761_63</vt:lpstr>
      <vt:lpstr>SQCR_782683_83133_314761_64</vt:lpstr>
      <vt:lpstr>SQCR_782683_83133_314761_65</vt:lpstr>
      <vt:lpstr>SQCR_782683_83133_314761_66</vt:lpstr>
      <vt:lpstr>SQCR_782683_83133_314761_67</vt:lpstr>
      <vt:lpstr>SQCR_782683_83133_314761_68</vt:lpstr>
      <vt:lpstr>SQCR_782683_83133_314761_69</vt:lpstr>
      <vt:lpstr>SQCR_782683_83133_314761_7</vt:lpstr>
      <vt:lpstr>SQCR_782683_83133_314761_70</vt:lpstr>
      <vt:lpstr>SQCR_782683_83133_314761_71</vt:lpstr>
      <vt:lpstr>SQCR_782683_83133_314761_72</vt:lpstr>
      <vt:lpstr>SQCR_782683_83133_314761_73</vt:lpstr>
      <vt:lpstr>SQCR_782683_83133_314761_75</vt:lpstr>
      <vt:lpstr>SQCR_782683_83133_314761_76</vt:lpstr>
      <vt:lpstr>SQCR_782683_83133_314761_77</vt:lpstr>
      <vt:lpstr>SQCR_782683_83133_314761_78</vt:lpstr>
      <vt:lpstr>SQCR_782683_83133_314761_8</vt:lpstr>
      <vt:lpstr>SQCR_782683_83133_314761_80</vt:lpstr>
      <vt:lpstr>SQCR_782683_83133_314761_81</vt:lpstr>
      <vt:lpstr>SQCR_782683_83133_314761_83</vt:lpstr>
      <vt:lpstr>SQCR_782683_83133_314761_84</vt:lpstr>
      <vt:lpstr>SQCR_782683_83133_314761_85</vt:lpstr>
      <vt:lpstr>SQCR_782683_83133_314761_86</vt:lpstr>
      <vt:lpstr>SQCR_782683_83133_314761_88</vt:lpstr>
      <vt:lpstr>SQCR_782683_83133_314761_9</vt:lpstr>
      <vt:lpstr>SQCR_782683_83133_314761_90</vt:lpstr>
      <vt:lpstr>SQCR_782683_83133_314761_92</vt:lpstr>
      <vt:lpstr>SQCR_782683_83133_314761_93</vt:lpstr>
      <vt:lpstr>SQCR_782683_83133_314762_10</vt:lpstr>
      <vt:lpstr>SQCR_782683_83133_314762_11</vt:lpstr>
      <vt:lpstr>SQCR_782683_83133_314762_12</vt:lpstr>
      <vt:lpstr>SQCR_782683_83133_314762_13</vt:lpstr>
      <vt:lpstr>SQCR_782683_83133_314762_14</vt:lpstr>
      <vt:lpstr>SQCR_782683_83133_314762_15</vt:lpstr>
      <vt:lpstr>SQCR_782683_83133_314762_17</vt:lpstr>
      <vt:lpstr>SQCR_782683_83133_314762_18</vt:lpstr>
      <vt:lpstr>SQCR_782683_83133_314762_19</vt:lpstr>
      <vt:lpstr>SQCR_782683_83133_314762_20</vt:lpstr>
      <vt:lpstr>SQCR_782683_83133_314762_21</vt:lpstr>
      <vt:lpstr>SQCR_782683_83133_314762_22</vt:lpstr>
      <vt:lpstr>SQCR_782683_83133_314762_23</vt:lpstr>
      <vt:lpstr>SQCR_782683_83133_314762_24</vt:lpstr>
      <vt:lpstr>SQCR_782683_83133_314762_25</vt:lpstr>
      <vt:lpstr>SQCR_782683_83133_314762_26</vt:lpstr>
      <vt:lpstr>SQCR_782683_83133_314762_27</vt:lpstr>
      <vt:lpstr>SQCR_782683_83133_314762_28</vt:lpstr>
      <vt:lpstr>SQCR_782683_83133_314762_29</vt:lpstr>
      <vt:lpstr>SQCR_782683_83133_314762_30</vt:lpstr>
      <vt:lpstr>SQCR_782683_83133_314762_31</vt:lpstr>
      <vt:lpstr>SQCR_782683_83133_314762_32</vt:lpstr>
      <vt:lpstr>SQCR_782683_83133_314762_33</vt:lpstr>
      <vt:lpstr>SQCR_782683_83133_314762_34</vt:lpstr>
      <vt:lpstr>SQCR_782683_83133_314762_35</vt:lpstr>
      <vt:lpstr>SQCR_782683_83133_314762_36</vt:lpstr>
      <vt:lpstr>SQCR_782683_83133_314762_37</vt:lpstr>
      <vt:lpstr>SQCR_782683_83133_314762_38</vt:lpstr>
      <vt:lpstr>SQCR_782683_83133_314762_39</vt:lpstr>
      <vt:lpstr>SQCR_782683_83133_314762_40</vt:lpstr>
      <vt:lpstr>SQCR_782683_83133_314762_41</vt:lpstr>
      <vt:lpstr>SQCR_782683_83133_314762_43</vt:lpstr>
      <vt:lpstr>SQCR_782683_83133_314762_44</vt:lpstr>
      <vt:lpstr>SQCR_782683_83133_314762_45</vt:lpstr>
      <vt:lpstr>SQCR_782683_83133_314762_46</vt:lpstr>
      <vt:lpstr>SQCR_782683_83133_314762_47</vt:lpstr>
      <vt:lpstr>SQCR_782683_83133_314762_48</vt:lpstr>
      <vt:lpstr>SQCR_782683_83133_314762_49</vt:lpstr>
      <vt:lpstr>SQCR_782683_83133_314762_50</vt:lpstr>
      <vt:lpstr>SQCR_782683_83133_314762_51</vt:lpstr>
      <vt:lpstr>SQCR_782683_83133_314762_52</vt:lpstr>
      <vt:lpstr>SQCR_782683_83133_314762_53</vt:lpstr>
      <vt:lpstr>SQCR_782683_83133_314762_54</vt:lpstr>
      <vt:lpstr>SQCR_782683_83133_314762_55</vt:lpstr>
      <vt:lpstr>SQCR_782683_83133_314762_57</vt:lpstr>
      <vt:lpstr>SQCR_782683_83133_314762_58</vt:lpstr>
      <vt:lpstr>SQCR_782683_83133_314762_59</vt:lpstr>
      <vt:lpstr>SQCR_782683_83133_314762_6</vt:lpstr>
      <vt:lpstr>SQCR_782683_83133_314762_60</vt:lpstr>
      <vt:lpstr>SQCR_782683_83133_314762_61</vt:lpstr>
      <vt:lpstr>SQCR_782683_83133_314762_62</vt:lpstr>
      <vt:lpstr>SQCR_782683_83133_314762_63</vt:lpstr>
      <vt:lpstr>SQCR_782683_83133_314762_64</vt:lpstr>
      <vt:lpstr>SQCR_782683_83133_314762_65</vt:lpstr>
      <vt:lpstr>SQCR_782683_83133_314762_66</vt:lpstr>
      <vt:lpstr>SQCR_782683_83133_314762_67</vt:lpstr>
      <vt:lpstr>SQCR_782683_83133_314762_68</vt:lpstr>
      <vt:lpstr>SQCR_782683_83133_314762_69</vt:lpstr>
      <vt:lpstr>SQCR_782683_83133_314762_7</vt:lpstr>
      <vt:lpstr>SQCR_782683_83133_314762_70</vt:lpstr>
      <vt:lpstr>SQCR_782683_83133_314762_71</vt:lpstr>
      <vt:lpstr>SQCR_782683_83133_314762_72</vt:lpstr>
      <vt:lpstr>SQCR_782683_83133_314762_73</vt:lpstr>
      <vt:lpstr>SQCR_782683_83133_314762_75</vt:lpstr>
      <vt:lpstr>SQCR_782683_83133_314762_76</vt:lpstr>
      <vt:lpstr>SQCR_782683_83133_314762_77</vt:lpstr>
      <vt:lpstr>SQCR_782683_83133_314762_78</vt:lpstr>
      <vt:lpstr>SQCR_782683_83133_314762_8</vt:lpstr>
      <vt:lpstr>SQCR_782683_83133_314762_80</vt:lpstr>
      <vt:lpstr>SQCR_782683_83133_314762_81</vt:lpstr>
      <vt:lpstr>SQCR_782683_83133_314762_83</vt:lpstr>
      <vt:lpstr>SQCR_782683_83133_314762_84</vt:lpstr>
      <vt:lpstr>SQCR_782683_83133_314762_85</vt:lpstr>
      <vt:lpstr>SQCR_782683_83133_314762_86</vt:lpstr>
      <vt:lpstr>SQCR_782683_83133_314762_88</vt:lpstr>
      <vt:lpstr>SQCR_782683_83133_314762_9</vt:lpstr>
      <vt:lpstr>SQCR_782683_83133_314762_90</vt:lpstr>
      <vt:lpstr>SQCR_782683_83133_314762_92</vt:lpstr>
      <vt:lpstr>SQCR_782683_83133_314762_93</vt:lpstr>
      <vt:lpstr>SQCR_782683_83133_314763_10</vt:lpstr>
      <vt:lpstr>SQCR_782683_83133_314763_11</vt:lpstr>
      <vt:lpstr>SQCR_782683_83133_314763_12</vt:lpstr>
      <vt:lpstr>SQCR_782683_83133_314763_13</vt:lpstr>
      <vt:lpstr>SQCR_782683_83133_314763_14</vt:lpstr>
      <vt:lpstr>SQCR_782683_83133_314763_15</vt:lpstr>
      <vt:lpstr>SQCR_782683_83133_314763_17</vt:lpstr>
      <vt:lpstr>SQCR_782683_83133_314763_18</vt:lpstr>
      <vt:lpstr>SQCR_782683_83133_314763_19</vt:lpstr>
      <vt:lpstr>SQCR_782683_83133_314763_20</vt:lpstr>
      <vt:lpstr>SQCR_782683_83133_314763_21</vt:lpstr>
      <vt:lpstr>SQCR_782683_83133_314763_22</vt:lpstr>
      <vt:lpstr>SQCR_782683_83133_314763_23</vt:lpstr>
      <vt:lpstr>SQCR_782683_83133_314763_24</vt:lpstr>
      <vt:lpstr>SQCR_782683_83133_314763_25</vt:lpstr>
      <vt:lpstr>SQCR_782683_83133_314763_26</vt:lpstr>
      <vt:lpstr>SQCR_782683_83133_314763_27</vt:lpstr>
      <vt:lpstr>SQCR_782683_83133_314763_28</vt:lpstr>
      <vt:lpstr>SQCR_782683_83133_314763_29</vt:lpstr>
      <vt:lpstr>SQCR_782683_83133_314763_30</vt:lpstr>
      <vt:lpstr>SQCR_782683_83133_314763_31</vt:lpstr>
      <vt:lpstr>SQCR_782683_83133_314763_32</vt:lpstr>
      <vt:lpstr>SQCR_782683_83133_314763_33</vt:lpstr>
      <vt:lpstr>SQCR_782683_83133_314763_34</vt:lpstr>
      <vt:lpstr>SQCR_782683_83133_314763_35</vt:lpstr>
      <vt:lpstr>SQCR_782683_83133_314763_36</vt:lpstr>
      <vt:lpstr>SQCR_782683_83133_314763_37</vt:lpstr>
      <vt:lpstr>SQCR_782683_83133_314763_38</vt:lpstr>
      <vt:lpstr>SQCR_782683_83133_314763_39</vt:lpstr>
      <vt:lpstr>SQCR_782683_83133_314763_40</vt:lpstr>
      <vt:lpstr>SQCR_782683_83133_314763_41</vt:lpstr>
      <vt:lpstr>SQCR_782683_83133_314763_43</vt:lpstr>
      <vt:lpstr>SQCR_782683_83133_314763_44</vt:lpstr>
      <vt:lpstr>SQCR_782683_83133_314763_45</vt:lpstr>
      <vt:lpstr>SQCR_782683_83133_314763_46</vt:lpstr>
      <vt:lpstr>SQCR_782683_83133_314763_47</vt:lpstr>
      <vt:lpstr>SQCR_782683_83133_314763_48</vt:lpstr>
      <vt:lpstr>SQCR_782683_83133_314763_49</vt:lpstr>
      <vt:lpstr>SQCR_782683_83133_314763_50</vt:lpstr>
      <vt:lpstr>SQCR_782683_83133_314763_51</vt:lpstr>
      <vt:lpstr>SQCR_782683_83133_314763_52</vt:lpstr>
      <vt:lpstr>SQCR_782683_83133_314763_53</vt:lpstr>
      <vt:lpstr>SQCR_782683_83133_314763_54</vt:lpstr>
      <vt:lpstr>SQCR_782683_83133_314763_55</vt:lpstr>
      <vt:lpstr>SQCR_782683_83133_314763_57</vt:lpstr>
      <vt:lpstr>SQCR_782683_83133_314763_58</vt:lpstr>
      <vt:lpstr>SQCR_782683_83133_314763_59</vt:lpstr>
      <vt:lpstr>SQCR_782683_83133_314763_6</vt:lpstr>
      <vt:lpstr>SQCR_782683_83133_314763_60</vt:lpstr>
      <vt:lpstr>SQCR_782683_83133_314763_61</vt:lpstr>
      <vt:lpstr>SQCR_782683_83133_314763_62</vt:lpstr>
      <vt:lpstr>SQCR_782683_83133_314763_63</vt:lpstr>
      <vt:lpstr>SQCR_782683_83133_314763_64</vt:lpstr>
      <vt:lpstr>SQCR_782683_83133_314763_65</vt:lpstr>
      <vt:lpstr>SQCR_782683_83133_314763_66</vt:lpstr>
      <vt:lpstr>SQCR_782683_83133_314763_67</vt:lpstr>
      <vt:lpstr>SQCR_782683_83133_314763_68</vt:lpstr>
      <vt:lpstr>SQCR_782683_83133_314763_69</vt:lpstr>
      <vt:lpstr>SQCR_782683_83133_314763_7</vt:lpstr>
      <vt:lpstr>SQCR_782683_83133_314763_70</vt:lpstr>
      <vt:lpstr>SQCR_782683_83133_314763_71</vt:lpstr>
      <vt:lpstr>SQCR_782683_83133_314763_72</vt:lpstr>
      <vt:lpstr>SQCR_782683_83133_314763_73</vt:lpstr>
      <vt:lpstr>SQCR_782683_83133_314763_75</vt:lpstr>
      <vt:lpstr>SQCR_782683_83133_314763_76</vt:lpstr>
      <vt:lpstr>SQCR_782683_83133_314763_77</vt:lpstr>
      <vt:lpstr>SQCR_782683_83133_314763_78</vt:lpstr>
      <vt:lpstr>SQCR_782683_83133_314763_8</vt:lpstr>
      <vt:lpstr>SQCR_782683_83133_314763_80</vt:lpstr>
      <vt:lpstr>SQCR_782683_83133_314763_81</vt:lpstr>
      <vt:lpstr>SQCR_782683_83133_314763_83</vt:lpstr>
      <vt:lpstr>SQCR_782683_83133_314763_84</vt:lpstr>
      <vt:lpstr>SQCR_782683_83133_314763_85</vt:lpstr>
      <vt:lpstr>SQCR_782683_83133_314763_86</vt:lpstr>
      <vt:lpstr>SQCR_782683_83133_314763_88</vt:lpstr>
      <vt:lpstr>SQCR_782683_83133_314763_9</vt:lpstr>
      <vt:lpstr>SQCR_782683_83133_314763_90</vt:lpstr>
      <vt:lpstr>SQCR_782683_83133_314763_92</vt:lpstr>
      <vt:lpstr>SQCR_782683_83133_314763_93</vt:lpstr>
      <vt:lpstr>SQCR_782683_83133_314766_10</vt:lpstr>
      <vt:lpstr>SQCR_782683_83133_314766_11</vt:lpstr>
      <vt:lpstr>SQCR_782683_83133_314766_12</vt:lpstr>
      <vt:lpstr>SQCR_782683_83133_314766_13</vt:lpstr>
      <vt:lpstr>SQCR_782683_83133_314766_14</vt:lpstr>
      <vt:lpstr>SQCR_782683_83133_314766_15</vt:lpstr>
      <vt:lpstr>SQCR_782683_83133_314766_17</vt:lpstr>
      <vt:lpstr>SQCR_782683_83133_314766_18</vt:lpstr>
      <vt:lpstr>SQCR_782683_83133_314766_19</vt:lpstr>
      <vt:lpstr>SQCR_782683_83133_314766_20</vt:lpstr>
      <vt:lpstr>SQCR_782683_83133_314766_21</vt:lpstr>
      <vt:lpstr>SQCR_782683_83133_314766_22</vt:lpstr>
      <vt:lpstr>SQCR_782683_83133_314766_23</vt:lpstr>
      <vt:lpstr>SQCR_782683_83133_314766_24</vt:lpstr>
      <vt:lpstr>SQCR_782683_83133_314766_25</vt:lpstr>
      <vt:lpstr>SQCR_782683_83133_314766_26</vt:lpstr>
      <vt:lpstr>SQCR_782683_83133_314766_27</vt:lpstr>
      <vt:lpstr>SQCR_782683_83133_314766_28</vt:lpstr>
      <vt:lpstr>SQCR_782683_83133_314766_29</vt:lpstr>
      <vt:lpstr>SQCR_782683_83133_314766_30</vt:lpstr>
      <vt:lpstr>SQCR_782683_83133_314766_31</vt:lpstr>
      <vt:lpstr>SQCR_782683_83133_314766_32</vt:lpstr>
      <vt:lpstr>SQCR_782683_83133_314766_33</vt:lpstr>
      <vt:lpstr>SQCR_782683_83133_314766_34</vt:lpstr>
      <vt:lpstr>SQCR_782683_83133_314766_35</vt:lpstr>
      <vt:lpstr>SQCR_782683_83133_314766_36</vt:lpstr>
      <vt:lpstr>SQCR_782683_83133_314766_37</vt:lpstr>
      <vt:lpstr>SQCR_782683_83133_314766_38</vt:lpstr>
      <vt:lpstr>SQCR_782683_83133_314766_39</vt:lpstr>
      <vt:lpstr>SQCR_782683_83133_314766_40</vt:lpstr>
      <vt:lpstr>SQCR_782683_83133_314766_41</vt:lpstr>
      <vt:lpstr>SQCR_782683_83133_314766_43</vt:lpstr>
      <vt:lpstr>SQCR_782683_83133_314766_44</vt:lpstr>
      <vt:lpstr>SQCR_782683_83133_314766_45</vt:lpstr>
      <vt:lpstr>SQCR_782683_83133_314766_46</vt:lpstr>
      <vt:lpstr>SQCR_782683_83133_314766_47</vt:lpstr>
      <vt:lpstr>SQCR_782683_83133_314766_48</vt:lpstr>
      <vt:lpstr>SQCR_782683_83133_314766_49</vt:lpstr>
      <vt:lpstr>SQCR_782683_83133_314766_50</vt:lpstr>
      <vt:lpstr>SQCR_782683_83133_314766_51</vt:lpstr>
      <vt:lpstr>SQCR_782683_83133_314766_52</vt:lpstr>
      <vt:lpstr>SQCR_782683_83133_314766_53</vt:lpstr>
      <vt:lpstr>SQCR_782683_83133_314766_54</vt:lpstr>
      <vt:lpstr>SQCR_782683_83133_314766_55</vt:lpstr>
      <vt:lpstr>SQCR_782683_83133_314766_57</vt:lpstr>
      <vt:lpstr>SQCR_782683_83133_314766_58</vt:lpstr>
      <vt:lpstr>SQCR_782683_83133_314766_59</vt:lpstr>
      <vt:lpstr>SQCR_782683_83133_314766_6</vt:lpstr>
      <vt:lpstr>SQCR_782683_83133_314766_60</vt:lpstr>
      <vt:lpstr>SQCR_782683_83133_314766_61</vt:lpstr>
      <vt:lpstr>SQCR_782683_83133_314766_62</vt:lpstr>
      <vt:lpstr>SQCR_782683_83133_314766_63</vt:lpstr>
      <vt:lpstr>SQCR_782683_83133_314766_64</vt:lpstr>
      <vt:lpstr>SQCR_782683_83133_314766_65</vt:lpstr>
      <vt:lpstr>SQCR_782683_83133_314766_66</vt:lpstr>
      <vt:lpstr>SQCR_782683_83133_314766_67</vt:lpstr>
      <vt:lpstr>SQCR_782683_83133_314766_68</vt:lpstr>
      <vt:lpstr>SQCR_782683_83133_314766_69</vt:lpstr>
      <vt:lpstr>SQCR_782683_83133_314766_7</vt:lpstr>
      <vt:lpstr>SQCR_782683_83133_314766_70</vt:lpstr>
      <vt:lpstr>SQCR_782683_83133_314766_71</vt:lpstr>
      <vt:lpstr>SQCR_782683_83133_314766_72</vt:lpstr>
      <vt:lpstr>SQCR_782683_83133_314766_73</vt:lpstr>
      <vt:lpstr>SQCR_782683_83133_314766_75</vt:lpstr>
      <vt:lpstr>SQCR_782683_83133_314766_76</vt:lpstr>
      <vt:lpstr>SQCR_782683_83133_314766_77</vt:lpstr>
      <vt:lpstr>SQCR_782683_83133_314766_78</vt:lpstr>
      <vt:lpstr>SQCR_782683_83133_314766_8</vt:lpstr>
      <vt:lpstr>SQCR_782683_83133_314766_80</vt:lpstr>
      <vt:lpstr>SQCR_782683_83133_314766_81</vt:lpstr>
      <vt:lpstr>SQCR_782683_83133_314766_83</vt:lpstr>
      <vt:lpstr>SQCR_782683_83133_314766_84</vt:lpstr>
      <vt:lpstr>SQCR_782683_83133_314766_85</vt:lpstr>
      <vt:lpstr>SQCR_782683_83133_314766_86</vt:lpstr>
      <vt:lpstr>SQCR_782683_83133_314766_88</vt:lpstr>
      <vt:lpstr>SQCR_782683_83133_314766_9</vt:lpstr>
      <vt:lpstr>SQCR_782683_83133_314766_90</vt:lpstr>
      <vt:lpstr>SQCR_782683_83133_314766_92</vt:lpstr>
      <vt:lpstr>SQCR_782702_83136_314771_10</vt:lpstr>
      <vt:lpstr>SQCR_782702_83136_314771_11</vt:lpstr>
      <vt:lpstr>SQCR_782702_83136_314771_12</vt:lpstr>
      <vt:lpstr>SQCR_782702_83136_314771_13</vt:lpstr>
      <vt:lpstr>SQCR_782702_83136_314771_14</vt:lpstr>
      <vt:lpstr>SQCR_782702_83136_314771_15</vt:lpstr>
      <vt:lpstr>SQCR_782702_83136_314771_16</vt:lpstr>
      <vt:lpstr>SQCR_782702_83136_314771_17</vt:lpstr>
      <vt:lpstr>SQCR_782702_83136_314771_18</vt:lpstr>
      <vt:lpstr>SQCR_782702_83136_314771_19</vt:lpstr>
      <vt:lpstr>SQCR_782702_83136_314771_20</vt:lpstr>
      <vt:lpstr>SQCR_782702_83136_314771_21</vt:lpstr>
      <vt:lpstr>SQCR_782702_83136_314771_22</vt:lpstr>
      <vt:lpstr>SQCR_782702_83136_314771_23</vt:lpstr>
      <vt:lpstr>SQCR_782702_83136_314771_24</vt:lpstr>
      <vt:lpstr>SQCR_782702_83136_314771_25</vt:lpstr>
      <vt:lpstr>SQCR_782702_83136_314771_26</vt:lpstr>
      <vt:lpstr>SQCR_782702_83136_314771_27</vt:lpstr>
      <vt:lpstr>SQCR_782702_83136_314771_28</vt:lpstr>
      <vt:lpstr>SQCR_782702_83136_314771_29</vt:lpstr>
      <vt:lpstr>SQCR_782702_83136_314771_30</vt:lpstr>
      <vt:lpstr>SQCR_782702_83136_314771_31</vt:lpstr>
      <vt:lpstr>SQCR_782702_83136_314771_32</vt:lpstr>
      <vt:lpstr>SQCR_782702_83136_314771_33</vt:lpstr>
      <vt:lpstr>SQCR_782702_83136_314771_34</vt:lpstr>
      <vt:lpstr>SQCR_782702_83136_314771_35</vt:lpstr>
      <vt:lpstr>SQCR_782702_83136_314771_36</vt:lpstr>
      <vt:lpstr>SQCR_782702_83136_314771_37</vt:lpstr>
      <vt:lpstr>SQCR_782702_83136_314771_38</vt:lpstr>
      <vt:lpstr>SQCR_782702_83136_314771_39</vt:lpstr>
      <vt:lpstr>SQCR_782702_83136_314771_40</vt:lpstr>
      <vt:lpstr>SQCR_782702_83136_314771_41</vt:lpstr>
      <vt:lpstr>SQCR_782702_83136_314771_42</vt:lpstr>
      <vt:lpstr>SQCR_782702_83136_314771_43</vt:lpstr>
      <vt:lpstr>SQCR_782702_83136_314771_44</vt:lpstr>
      <vt:lpstr>SQCR_782702_83136_314771_45</vt:lpstr>
      <vt:lpstr>SQCR_782702_83136_314771_46</vt:lpstr>
      <vt:lpstr>SQCR_782702_83136_314771_47</vt:lpstr>
      <vt:lpstr>SQCR_782702_83136_314771_48</vt:lpstr>
      <vt:lpstr>SQCR_782702_83136_314771_49</vt:lpstr>
      <vt:lpstr>SQCR_782702_83136_314771_50</vt:lpstr>
      <vt:lpstr>SQCR_782702_83136_314771_51</vt:lpstr>
      <vt:lpstr>SQCR_782702_83136_314771_52</vt:lpstr>
      <vt:lpstr>SQCR_782702_83136_314771_53</vt:lpstr>
      <vt:lpstr>SQCR_782702_83136_314771_54</vt:lpstr>
      <vt:lpstr>SQCR_782702_83136_314771_55</vt:lpstr>
      <vt:lpstr>SQCR_782702_83136_314771_56</vt:lpstr>
      <vt:lpstr>SQCR_782702_83136_314771_58</vt:lpstr>
      <vt:lpstr>SQCR_782702_83136_314771_59</vt:lpstr>
      <vt:lpstr>SQCR_782702_83136_314771_6</vt:lpstr>
      <vt:lpstr>SQCR_782702_83136_314771_60</vt:lpstr>
      <vt:lpstr>SQCR_782702_83136_314771_61</vt:lpstr>
      <vt:lpstr>SQCR_782702_83136_314771_62</vt:lpstr>
      <vt:lpstr>SQCR_782702_83136_314771_63</vt:lpstr>
      <vt:lpstr>SQCR_782702_83136_314771_64</vt:lpstr>
      <vt:lpstr>SQCR_782702_83136_314771_66</vt:lpstr>
      <vt:lpstr>SQCR_782702_83136_314771_68</vt:lpstr>
      <vt:lpstr>SQCR_782702_83136_314771_69</vt:lpstr>
      <vt:lpstr>SQCR_782702_83136_314771_7</vt:lpstr>
      <vt:lpstr>SQCR_782702_83136_314771_71</vt:lpstr>
      <vt:lpstr>SQCR_782702_83136_314771_73</vt:lpstr>
      <vt:lpstr>SQCR_782702_83136_314771_75</vt:lpstr>
      <vt:lpstr>SQCR_782702_83136_314771_77</vt:lpstr>
      <vt:lpstr>SQCR_782702_83136_314771_8</vt:lpstr>
      <vt:lpstr>SQCR_782702_83136_314771_9</vt:lpstr>
      <vt:lpstr>SQCR_782702_83136_314772_10</vt:lpstr>
      <vt:lpstr>SQCR_782702_83136_314772_11</vt:lpstr>
      <vt:lpstr>SQCR_782702_83136_314772_12</vt:lpstr>
      <vt:lpstr>SQCR_782702_83136_314772_13</vt:lpstr>
      <vt:lpstr>SQCR_782702_83136_314772_14</vt:lpstr>
      <vt:lpstr>SQCR_782702_83136_314772_15</vt:lpstr>
      <vt:lpstr>SQCR_782702_83136_314772_16</vt:lpstr>
      <vt:lpstr>SQCR_782702_83136_314772_17</vt:lpstr>
      <vt:lpstr>SQCR_782702_83136_314772_18</vt:lpstr>
      <vt:lpstr>SQCR_782702_83136_314772_19</vt:lpstr>
      <vt:lpstr>SQCR_782702_83136_314772_20</vt:lpstr>
      <vt:lpstr>SQCR_782702_83136_314772_21</vt:lpstr>
      <vt:lpstr>SQCR_782702_83136_314772_22</vt:lpstr>
      <vt:lpstr>SQCR_782702_83136_314772_23</vt:lpstr>
      <vt:lpstr>SQCR_782702_83136_314772_24</vt:lpstr>
      <vt:lpstr>SQCR_782702_83136_314772_25</vt:lpstr>
      <vt:lpstr>SQCR_782702_83136_314772_26</vt:lpstr>
      <vt:lpstr>SQCR_782702_83136_314772_27</vt:lpstr>
      <vt:lpstr>SQCR_782702_83136_314772_28</vt:lpstr>
      <vt:lpstr>SQCR_782702_83136_314772_29</vt:lpstr>
      <vt:lpstr>SQCR_782702_83136_314772_30</vt:lpstr>
      <vt:lpstr>SQCR_782702_83136_314772_31</vt:lpstr>
      <vt:lpstr>SQCR_782702_83136_314772_32</vt:lpstr>
      <vt:lpstr>SQCR_782702_83136_314772_33</vt:lpstr>
      <vt:lpstr>SQCR_782702_83136_314772_34</vt:lpstr>
      <vt:lpstr>SQCR_782702_83136_314772_35</vt:lpstr>
      <vt:lpstr>SQCR_782702_83136_314772_36</vt:lpstr>
      <vt:lpstr>SQCR_782702_83136_314772_37</vt:lpstr>
      <vt:lpstr>SQCR_782702_83136_314772_38</vt:lpstr>
      <vt:lpstr>SQCR_782702_83136_314772_39</vt:lpstr>
      <vt:lpstr>SQCR_782702_83136_314772_40</vt:lpstr>
      <vt:lpstr>SQCR_782702_83136_314772_41</vt:lpstr>
      <vt:lpstr>SQCR_782702_83136_314772_42</vt:lpstr>
      <vt:lpstr>SQCR_782702_83136_314772_43</vt:lpstr>
      <vt:lpstr>SQCR_782702_83136_314772_44</vt:lpstr>
      <vt:lpstr>SQCR_782702_83136_314772_45</vt:lpstr>
      <vt:lpstr>SQCR_782702_83136_314772_46</vt:lpstr>
      <vt:lpstr>SQCR_782702_83136_314772_47</vt:lpstr>
      <vt:lpstr>SQCR_782702_83136_314772_48</vt:lpstr>
      <vt:lpstr>SQCR_782702_83136_314772_49</vt:lpstr>
      <vt:lpstr>SQCR_782702_83136_314772_50</vt:lpstr>
      <vt:lpstr>SQCR_782702_83136_314772_51</vt:lpstr>
      <vt:lpstr>SQCR_782702_83136_314772_52</vt:lpstr>
      <vt:lpstr>SQCR_782702_83136_314772_53</vt:lpstr>
      <vt:lpstr>SQCR_782702_83136_314772_54</vt:lpstr>
      <vt:lpstr>SQCR_782702_83136_314772_55</vt:lpstr>
      <vt:lpstr>SQCR_782702_83136_314772_56</vt:lpstr>
      <vt:lpstr>SQCR_782702_83136_314772_58</vt:lpstr>
      <vt:lpstr>SQCR_782702_83136_314772_59</vt:lpstr>
      <vt:lpstr>SQCR_782702_83136_314772_6</vt:lpstr>
      <vt:lpstr>SQCR_782702_83136_314772_60</vt:lpstr>
      <vt:lpstr>SQCR_782702_83136_314772_61</vt:lpstr>
      <vt:lpstr>SQCR_782702_83136_314772_62</vt:lpstr>
      <vt:lpstr>SQCR_782702_83136_314772_63</vt:lpstr>
      <vt:lpstr>SQCR_782702_83136_314772_64</vt:lpstr>
      <vt:lpstr>SQCR_782702_83136_314772_66</vt:lpstr>
      <vt:lpstr>SQCR_782702_83136_314772_68</vt:lpstr>
      <vt:lpstr>SQCR_782702_83136_314772_69</vt:lpstr>
      <vt:lpstr>SQCR_782702_83136_314772_7</vt:lpstr>
      <vt:lpstr>SQCR_782702_83136_314772_71</vt:lpstr>
      <vt:lpstr>SQCR_782702_83136_314772_73</vt:lpstr>
      <vt:lpstr>SQCR_782702_83136_314772_75</vt:lpstr>
      <vt:lpstr>SQCR_782702_83136_314772_77</vt:lpstr>
      <vt:lpstr>SQCR_782702_83136_314772_8</vt:lpstr>
      <vt:lpstr>SQCR_782702_83136_314772_9</vt:lpstr>
      <vt:lpstr>SQCR_782702_83136_314776_10</vt:lpstr>
      <vt:lpstr>SQCR_782702_83136_314776_11</vt:lpstr>
      <vt:lpstr>SQCR_782702_83136_314776_12</vt:lpstr>
      <vt:lpstr>SQCR_782702_83136_314776_13</vt:lpstr>
      <vt:lpstr>SQCR_782702_83136_314776_14</vt:lpstr>
      <vt:lpstr>SQCR_782702_83136_314776_15</vt:lpstr>
      <vt:lpstr>SQCR_782702_83136_314776_16</vt:lpstr>
      <vt:lpstr>SQCR_782702_83136_314776_17</vt:lpstr>
      <vt:lpstr>SQCR_782702_83136_314776_18</vt:lpstr>
      <vt:lpstr>SQCR_782702_83136_314776_19</vt:lpstr>
      <vt:lpstr>SQCR_782702_83136_314776_20</vt:lpstr>
      <vt:lpstr>SQCR_782702_83136_314776_21</vt:lpstr>
      <vt:lpstr>SQCR_782702_83136_314776_22</vt:lpstr>
      <vt:lpstr>SQCR_782702_83136_314776_23</vt:lpstr>
      <vt:lpstr>SQCR_782702_83136_314776_24</vt:lpstr>
      <vt:lpstr>SQCR_782702_83136_314776_25</vt:lpstr>
      <vt:lpstr>SQCR_782702_83136_314776_26</vt:lpstr>
      <vt:lpstr>SQCR_782702_83136_314776_27</vt:lpstr>
      <vt:lpstr>SQCR_782702_83136_314776_28</vt:lpstr>
      <vt:lpstr>SQCR_782702_83136_314776_29</vt:lpstr>
      <vt:lpstr>SQCR_782702_83136_314776_30</vt:lpstr>
      <vt:lpstr>SQCR_782702_83136_314776_31</vt:lpstr>
      <vt:lpstr>SQCR_782702_83136_314776_32</vt:lpstr>
      <vt:lpstr>SQCR_782702_83136_314776_33</vt:lpstr>
      <vt:lpstr>SQCR_782702_83136_314776_34</vt:lpstr>
      <vt:lpstr>SQCR_782702_83136_314776_35</vt:lpstr>
      <vt:lpstr>SQCR_782702_83136_314776_36</vt:lpstr>
      <vt:lpstr>SQCR_782702_83136_314776_37</vt:lpstr>
      <vt:lpstr>SQCR_782702_83136_314776_38</vt:lpstr>
      <vt:lpstr>SQCR_782702_83136_314776_39</vt:lpstr>
      <vt:lpstr>SQCR_782702_83136_314776_40</vt:lpstr>
      <vt:lpstr>SQCR_782702_83136_314776_41</vt:lpstr>
      <vt:lpstr>SQCR_782702_83136_314776_42</vt:lpstr>
      <vt:lpstr>SQCR_782702_83136_314776_43</vt:lpstr>
      <vt:lpstr>SQCR_782702_83136_314776_44</vt:lpstr>
      <vt:lpstr>SQCR_782702_83136_314776_45</vt:lpstr>
      <vt:lpstr>SQCR_782702_83136_314776_46</vt:lpstr>
      <vt:lpstr>SQCR_782702_83136_314776_47</vt:lpstr>
      <vt:lpstr>SQCR_782702_83136_314776_48</vt:lpstr>
      <vt:lpstr>SQCR_782702_83136_314776_49</vt:lpstr>
      <vt:lpstr>SQCR_782702_83136_314776_50</vt:lpstr>
      <vt:lpstr>SQCR_782702_83136_314776_51</vt:lpstr>
      <vt:lpstr>SQCR_782702_83136_314776_52</vt:lpstr>
      <vt:lpstr>SQCR_782702_83136_314776_53</vt:lpstr>
      <vt:lpstr>SQCR_782702_83136_314776_54</vt:lpstr>
      <vt:lpstr>SQCR_782702_83136_314776_55</vt:lpstr>
      <vt:lpstr>SQCR_782702_83136_314776_56</vt:lpstr>
      <vt:lpstr>SQCR_782702_83136_314776_58</vt:lpstr>
      <vt:lpstr>SQCR_782702_83136_314776_59</vt:lpstr>
      <vt:lpstr>SQCR_782702_83136_314776_6</vt:lpstr>
      <vt:lpstr>SQCR_782702_83136_314776_60</vt:lpstr>
      <vt:lpstr>SQCR_782702_83136_314776_61</vt:lpstr>
      <vt:lpstr>SQCR_782702_83136_314776_62</vt:lpstr>
      <vt:lpstr>SQCR_782702_83136_314776_63</vt:lpstr>
      <vt:lpstr>SQCR_782702_83136_314776_64</vt:lpstr>
      <vt:lpstr>SQCR_782702_83136_314776_66</vt:lpstr>
      <vt:lpstr>SQCR_782702_83136_314776_68</vt:lpstr>
      <vt:lpstr>SQCR_782702_83136_314776_69</vt:lpstr>
      <vt:lpstr>SQCR_782702_83136_314776_7</vt:lpstr>
      <vt:lpstr>SQCR_782702_83136_314776_71</vt:lpstr>
      <vt:lpstr>SQCR_782702_83136_314776_73</vt:lpstr>
      <vt:lpstr>SQCR_782702_83136_314776_75</vt:lpstr>
      <vt:lpstr>SQCR_782702_83136_314776_77</vt:lpstr>
      <vt:lpstr>SQCR_782702_83136_314776_8</vt:lpstr>
      <vt:lpstr>SQCR_782702_83136_314776_9</vt:lpstr>
      <vt:lpstr>SQCR_782702_83136_314777_10</vt:lpstr>
      <vt:lpstr>SQCR_782702_83136_314777_11</vt:lpstr>
      <vt:lpstr>SQCR_782702_83136_314777_12</vt:lpstr>
      <vt:lpstr>SQCR_782702_83136_314777_13</vt:lpstr>
      <vt:lpstr>SQCR_782702_83136_314777_14</vt:lpstr>
      <vt:lpstr>SQCR_782702_83136_314777_15</vt:lpstr>
      <vt:lpstr>SQCR_782702_83136_314777_16</vt:lpstr>
      <vt:lpstr>SQCR_782702_83136_314777_17</vt:lpstr>
      <vt:lpstr>SQCR_782702_83136_314777_18</vt:lpstr>
      <vt:lpstr>SQCR_782702_83136_314777_19</vt:lpstr>
      <vt:lpstr>SQCR_782702_83136_314777_20</vt:lpstr>
      <vt:lpstr>SQCR_782702_83136_314777_21</vt:lpstr>
      <vt:lpstr>SQCR_782702_83136_314777_22</vt:lpstr>
      <vt:lpstr>SQCR_782702_83136_314777_23</vt:lpstr>
      <vt:lpstr>SQCR_782702_83136_314777_24</vt:lpstr>
      <vt:lpstr>SQCR_782702_83136_314777_25</vt:lpstr>
      <vt:lpstr>SQCR_782702_83136_314777_26</vt:lpstr>
      <vt:lpstr>SQCR_782702_83136_314777_27</vt:lpstr>
      <vt:lpstr>SQCR_782702_83136_314777_28</vt:lpstr>
      <vt:lpstr>SQCR_782702_83136_314777_29</vt:lpstr>
      <vt:lpstr>SQCR_782702_83136_314777_30</vt:lpstr>
      <vt:lpstr>SQCR_782702_83136_314777_31</vt:lpstr>
      <vt:lpstr>SQCR_782702_83136_314777_32</vt:lpstr>
      <vt:lpstr>SQCR_782702_83136_314777_33</vt:lpstr>
      <vt:lpstr>SQCR_782702_83136_314777_34</vt:lpstr>
      <vt:lpstr>SQCR_782702_83136_314777_35</vt:lpstr>
      <vt:lpstr>SQCR_782702_83136_314777_36</vt:lpstr>
      <vt:lpstr>SQCR_782702_83136_314777_37</vt:lpstr>
      <vt:lpstr>SQCR_782702_83136_314777_38</vt:lpstr>
      <vt:lpstr>SQCR_782702_83136_314777_39</vt:lpstr>
      <vt:lpstr>SQCR_782702_83136_314777_40</vt:lpstr>
      <vt:lpstr>SQCR_782702_83136_314777_41</vt:lpstr>
      <vt:lpstr>SQCR_782702_83136_314777_42</vt:lpstr>
      <vt:lpstr>SQCR_782702_83136_314777_43</vt:lpstr>
      <vt:lpstr>SQCR_782702_83136_314777_44</vt:lpstr>
      <vt:lpstr>SQCR_782702_83136_314777_45</vt:lpstr>
      <vt:lpstr>SQCR_782702_83136_314777_46</vt:lpstr>
      <vt:lpstr>SQCR_782702_83136_314777_47</vt:lpstr>
      <vt:lpstr>SQCR_782702_83136_314777_48</vt:lpstr>
      <vt:lpstr>SQCR_782702_83136_314777_49</vt:lpstr>
      <vt:lpstr>SQCR_782702_83136_314777_50</vt:lpstr>
      <vt:lpstr>SQCR_782702_83136_314777_51</vt:lpstr>
      <vt:lpstr>SQCR_782702_83136_314777_52</vt:lpstr>
      <vt:lpstr>SQCR_782702_83136_314777_53</vt:lpstr>
      <vt:lpstr>SQCR_782702_83136_314777_54</vt:lpstr>
      <vt:lpstr>SQCR_782702_83136_314777_55</vt:lpstr>
      <vt:lpstr>SQCR_782702_83136_314777_56</vt:lpstr>
      <vt:lpstr>SQCR_782702_83136_314777_58</vt:lpstr>
      <vt:lpstr>SQCR_782702_83136_314777_59</vt:lpstr>
      <vt:lpstr>SQCR_782702_83136_314777_6</vt:lpstr>
      <vt:lpstr>SQCR_782702_83136_314777_60</vt:lpstr>
      <vt:lpstr>SQCR_782702_83136_314777_61</vt:lpstr>
      <vt:lpstr>SQCR_782702_83136_314777_62</vt:lpstr>
      <vt:lpstr>SQCR_782702_83136_314777_63</vt:lpstr>
      <vt:lpstr>SQCR_782702_83136_314777_64</vt:lpstr>
      <vt:lpstr>SQCR_782702_83136_314777_66</vt:lpstr>
      <vt:lpstr>SQCR_782702_83136_314777_68</vt:lpstr>
      <vt:lpstr>SQCR_782702_83136_314777_69</vt:lpstr>
      <vt:lpstr>SQCR_782702_83136_314777_7</vt:lpstr>
      <vt:lpstr>SQCR_782702_83136_314777_71</vt:lpstr>
      <vt:lpstr>SQCR_782702_83136_314777_73</vt:lpstr>
      <vt:lpstr>SQCR_782702_83136_314777_75</vt:lpstr>
      <vt:lpstr>SQCR_782702_83136_314777_77</vt:lpstr>
      <vt:lpstr>SQCR_782702_83136_314777_78</vt:lpstr>
      <vt:lpstr>SQCR_782702_83136_314777_8</vt:lpstr>
      <vt:lpstr>SQCR_782702_83136_314777_9</vt:lpstr>
      <vt:lpstr>SQCR_782702_83136_314778_10</vt:lpstr>
      <vt:lpstr>SQCR_782702_83136_314778_11</vt:lpstr>
      <vt:lpstr>SQCR_782702_83136_314778_12</vt:lpstr>
      <vt:lpstr>SQCR_782702_83136_314778_13</vt:lpstr>
      <vt:lpstr>SQCR_782702_83136_314778_14</vt:lpstr>
      <vt:lpstr>SQCR_782702_83136_314778_15</vt:lpstr>
      <vt:lpstr>SQCR_782702_83136_314778_16</vt:lpstr>
      <vt:lpstr>SQCR_782702_83136_314778_17</vt:lpstr>
      <vt:lpstr>SQCR_782702_83136_314778_18</vt:lpstr>
      <vt:lpstr>SQCR_782702_83136_314778_19</vt:lpstr>
      <vt:lpstr>SQCR_782702_83136_314778_20</vt:lpstr>
      <vt:lpstr>SQCR_782702_83136_314778_21</vt:lpstr>
      <vt:lpstr>SQCR_782702_83136_314778_22</vt:lpstr>
      <vt:lpstr>SQCR_782702_83136_314778_23</vt:lpstr>
      <vt:lpstr>SQCR_782702_83136_314778_24</vt:lpstr>
      <vt:lpstr>SQCR_782702_83136_314778_25</vt:lpstr>
      <vt:lpstr>SQCR_782702_83136_314778_26</vt:lpstr>
      <vt:lpstr>SQCR_782702_83136_314778_27</vt:lpstr>
      <vt:lpstr>SQCR_782702_83136_314778_28</vt:lpstr>
      <vt:lpstr>SQCR_782702_83136_314778_29</vt:lpstr>
      <vt:lpstr>SQCR_782702_83136_314778_30</vt:lpstr>
      <vt:lpstr>SQCR_782702_83136_314778_31</vt:lpstr>
      <vt:lpstr>SQCR_782702_83136_314778_32</vt:lpstr>
      <vt:lpstr>SQCR_782702_83136_314778_33</vt:lpstr>
      <vt:lpstr>SQCR_782702_83136_314778_34</vt:lpstr>
      <vt:lpstr>SQCR_782702_83136_314778_35</vt:lpstr>
      <vt:lpstr>SQCR_782702_83136_314778_36</vt:lpstr>
      <vt:lpstr>SQCR_782702_83136_314778_37</vt:lpstr>
      <vt:lpstr>SQCR_782702_83136_314778_38</vt:lpstr>
      <vt:lpstr>SQCR_782702_83136_314778_39</vt:lpstr>
      <vt:lpstr>SQCR_782702_83136_314778_40</vt:lpstr>
      <vt:lpstr>SQCR_782702_83136_314778_41</vt:lpstr>
      <vt:lpstr>SQCR_782702_83136_314778_42</vt:lpstr>
      <vt:lpstr>SQCR_782702_83136_314778_43</vt:lpstr>
      <vt:lpstr>SQCR_782702_83136_314778_44</vt:lpstr>
      <vt:lpstr>SQCR_782702_83136_314778_45</vt:lpstr>
      <vt:lpstr>SQCR_782702_83136_314778_46</vt:lpstr>
      <vt:lpstr>SQCR_782702_83136_314778_47</vt:lpstr>
      <vt:lpstr>SQCR_782702_83136_314778_48</vt:lpstr>
      <vt:lpstr>SQCR_782702_83136_314778_49</vt:lpstr>
      <vt:lpstr>SQCR_782702_83136_314778_50</vt:lpstr>
      <vt:lpstr>SQCR_782702_83136_314778_51</vt:lpstr>
      <vt:lpstr>SQCR_782702_83136_314778_52</vt:lpstr>
      <vt:lpstr>SQCR_782702_83136_314778_53</vt:lpstr>
      <vt:lpstr>SQCR_782702_83136_314778_54</vt:lpstr>
      <vt:lpstr>SQCR_782702_83136_314778_55</vt:lpstr>
      <vt:lpstr>SQCR_782702_83136_314778_56</vt:lpstr>
      <vt:lpstr>SQCR_782702_83136_314778_58</vt:lpstr>
      <vt:lpstr>SQCR_782702_83136_314778_59</vt:lpstr>
      <vt:lpstr>SQCR_782702_83136_314778_6</vt:lpstr>
      <vt:lpstr>SQCR_782702_83136_314778_60</vt:lpstr>
      <vt:lpstr>SQCR_782702_83136_314778_61</vt:lpstr>
      <vt:lpstr>SQCR_782702_83136_314778_62</vt:lpstr>
      <vt:lpstr>SQCR_782702_83136_314778_63</vt:lpstr>
      <vt:lpstr>SQCR_782702_83136_314778_64</vt:lpstr>
      <vt:lpstr>SQCR_782702_83136_314778_66</vt:lpstr>
      <vt:lpstr>SQCR_782702_83136_314778_68</vt:lpstr>
      <vt:lpstr>SQCR_782702_83136_314778_69</vt:lpstr>
      <vt:lpstr>SQCR_782702_83136_314778_7</vt:lpstr>
      <vt:lpstr>SQCR_782702_83136_314778_71</vt:lpstr>
      <vt:lpstr>SQCR_782702_83136_314778_73</vt:lpstr>
      <vt:lpstr>SQCR_782702_83136_314778_75</vt:lpstr>
      <vt:lpstr>SQCR_782702_83136_314778_77</vt:lpstr>
      <vt:lpstr>SQCR_782702_83136_314778_78</vt:lpstr>
      <vt:lpstr>SQCR_782702_83136_314778_8</vt:lpstr>
      <vt:lpstr>SQCR_782702_83136_314778_9</vt:lpstr>
      <vt:lpstr>SQCR_782702_83136_314779_10</vt:lpstr>
      <vt:lpstr>SQCR_782702_83136_314779_11</vt:lpstr>
      <vt:lpstr>SQCR_782702_83136_314779_12</vt:lpstr>
      <vt:lpstr>SQCR_782702_83136_314779_13</vt:lpstr>
      <vt:lpstr>SQCR_782702_83136_314779_14</vt:lpstr>
      <vt:lpstr>SQCR_782702_83136_314779_15</vt:lpstr>
      <vt:lpstr>SQCR_782702_83136_314779_16</vt:lpstr>
      <vt:lpstr>SQCR_782702_83136_314779_17</vt:lpstr>
      <vt:lpstr>SQCR_782702_83136_314779_18</vt:lpstr>
      <vt:lpstr>SQCR_782702_83136_314779_19</vt:lpstr>
      <vt:lpstr>SQCR_782702_83136_314779_20</vt:lpstr>
      <vt:lpstr>SQCR_782702_83136_314779_21</vt:lpstr>
      <vt:lpstr>SQCR_782702_83136_314779_22</vt:lpstr>
      <vt:lpstr>SQCR_782702_83136_314779_23</vt:lpstr>
      <vt:lpstr>SQCR_782702_83136_314779_24</vt:lpstr>
      <vt:lpstr>SQCR_782702_83136_314779_25</vt:lpstr>
      <vt:lpstr>SQCR_782702_83136_314779_26</vt:lpstr>
      <vt:lpstr>SQCR_782702_83136_314779_27</vt:lpstr>
      <vt:lpstr>SQCR_782702_83136_314779_28</vt:lpstr>
      <vt:lpstr>SQCR_782702_83136_314779_29</vt:lpstr>
      <vt:lpstr>SQCR_782702_83136_314779_30</vt:lpstr>
      <vt:lpstr>SQCR_782702_83136_314779_31</vt:lpstr>
      <vt:lpstr>SQCR_782702_83136_314779_32</vt:lpstr>
      <vt:lpstr>SQCR_782702_83136_314779_33</vt:lpstr>
      <vt:lpstr>SQCR_782702_83136_314779_34</vt:lpstr>
      <vt:lpstr>SQCR_782702_83136_314779_35</vt:lpstr>
      <vt:lpstr>SQCR_782702_83136_314779_36</vt:lpstr>
      <vt:lpstr>SQCR_782702_83136_314779_37</vt:lpstr>
      <vt:lpstr>SQCR_782702_83136_314779_38</vt:lpstr>
      <vt:lpstr>SQCR_782702_83136_314779_39</vt:lpstr>
      <vt:lpstr>SQCR_782702_83136_314779_40</vt:lpstr>
      <vt:lpstr>SQCR_782702_83136_314779_41</vt:lpstr>
      <vt:lpstr>SQCR_782702_83136_314779_42</vt:lpstr>
      <vt:lpstr>SQCR_782702_83136_314779_43</vt:lpstr>
      <vt:lpstr>SQCR_782702_83136_314779_44</vt:lpstr>
      <vt:lpstr>SQCR_782702_83136_314779_45</vt:lpstr>
      <vt:lpstr>SQCR_782702_83136_314779_46</vt:lpstr>
      <vt:lpstr>SQCR_782702_83136_314779_47</vt:lpstr>
      <vt:lpstr>SQCR_782702_83136_314779_48</vt:lpstr>
      <vt:lpstr>SQCR_782702_83136_314779_49</vt:lpstr>
      <vt:lpstr>SQCR_782702_83136_314779_50</vt:lpstr>
      <vt:lpstr>SQCR_782702_83136_314779_51</vt:lpstr>
      <vt:lpstr>SQCR_782702_83136_314779_52</vt:lpstr>
      <vt:lpstr>SQCR_782702_83136_314779_53</vt:lpstr>
      <vt:lpstr>SQCR_782702_83136_314779_54</vt:lpstr>
      <vt:lpstr>SQCR_782702_83136_314779_55</vt:lpstr>
      <vt:lpstr>SQCR_782702_83136_314779_56</vt:lpstr>
      <vt:lpstr>SQCR_782702_83136_314779_58</vt:lpstr>
      <vt:lpstr>SQCR_782702_83136_314779_59</vt:lpstr>
      <vt:lpstr>SQCR_782702_83136_314779_6</vt:lpstr>
      <vt:lpstr>SQCR_782702_83136_314779_60</vt:lpstr>
      <vt:lpstr>SQCR_782702_83136_314779_61</vt:lpstr>
      <vt:lpstr>SQCR_782702_83136_314779_62</vt:lpstr>
      <vt:lpstr>SQCR_782702_83136_314779_63</vt:lpstr>
      <vt:lpstr>SQCR_782702_83136_314779_64</vt:lpstr>
      <vt:lpstr>SQCR_782702_83136_314779_66</vt:lpstr>
      <vt:lpstr>SQCR_782702_83136_314779_68</vt:lpstr>
      <vt:lpstr>SQCR_782702_83136_314779_69</vt:lpstr>
      <vt:lpstr>SQCR_782702_83136_314779_7</vt:lpstr>
      <vt:lpstr>SQCR_782702_83136_314779_71</vt:lpstr>
      <vt:lpstr>SQCR_782702_83136_314779_73</vt:lpstr>
      <vt:lpstr>SQCR_782702_83136_314779_75</vt:lpstr>
      <vt:lpstr>SQCR_782702_83136_314779_77</vt:lpstr>
      <vt:lpstr>SQCR_782702_83136_314779_78</vt:lpstr>
      <vt:lpstr>SQCR_782702_83136_314779_8</vt:lpstr>
      <vt:lpstr>SQCR_782702_83136_314779_9</vt:lpstr>
      <vt:lpstr>SQCR_782702_83136_314781_10</vt:lpstr>
      <vt:lpstr>SQCR_782702_83136_314781_11</vt:lpstr>
      <vt:lpstr>SQCR_782702_83136_314781_12</vt:lpstr>
      <vt:lpstr>SQCR_782702_83136_314781_13</vt:lpstr>
      <vt:lpstr>SQCR_782702_83136_314781_14</vt:lpstr>
      <vt:lpstr>SQCR_782702_83136_314781_15</vt:lpstr>
      <vt:lpstr>SQCR_782702_83136_314781_16</vt:lpstr>
      <vt:lpstr>SQCR_782702_83136_314781_17</vt:lpstr>
      <vt:lpstr>SQCR_782702_83136_314781_18</vt:lpstr>
      <vt:lpstr>SQCR_782702_83136_314781_19</vt:lpstr>
      <vt:lpstr>SQCR_782702_83136_314781_20</vt:lpstr>
      <vt:lpstr>SQCR_782702_83136_314781_21</vt:lpstr>
      <vt:lpstr>SQCR_782702_83136_314781_22</vt:lpstr>
      <vt:lpstr>SQCR_782702_83136_314781_23</vt:lpstr>
      <vt:lpstr>SQCR_782702_83136_314781_24</vt:lpstr>
      <vt:lpstr>SQCR_782702_83136_314781_25</vt:lpstr>
      <vt:lpstr>SQCR_782702_83136_314781_26</vt:lpstr>
      <vt:lpstr>SQCR_782702_83136_314781_27</vt:lpstr>
      <vt:lpstr>SQCR_782702_83136_314781_28</vt:lpstr>
      <vt:lpstr>SQCR_782702_83136_314781_29</vt:lpstr>
      <vt:lpstr>SQCR_782702_83136_314781_30</vt:lpstr>
      <vt:lpstr>SQCR_782702_83136_314781_31</vt:lpstr>
      <vt:lpstr>SQCR_782702_83136_314781_32</vt:lpstr>
      <vt:lpstr>SQCR_782702_83136_314781_33</vt:lpstr>
      <vt:lpstr>SQCR_782702_83136_314781_34</vt:lpstr>
      <vt:lpstr>SQCR_782702_83136_314781_35</vt:lpstr>
      <vt:lpstr>SQCR_782702_83136_314781_36</vt:lpstr>
      <vt:lpstr>SQCR_782702_83136_314781_37</vt:lpstr>
      <vt:lpstr>SQCR_782702_83136_314781_38</vt:lpstr>
      <vt:lpstr>SQCR_782702_83136_314781_39</vt:lpstr>
      <vt:lpstr>SQCR_782702_83136_314781_40</vt:lpstr>
      <vt:lpstr>SQCR_782702_83136_314781_41</vt:lpstr>
      <vt:lpstr>SQCR_782702_83136_314781_42</vt:lpstr>
      <vt:lpstr>SQCR_782702_83136_314781_43</vt:lpstr>
      <vt:lpstr>SQCR_782702_83136_314781_44</vt:lpstr>
      <vt:lpstr>SQCR_782702_83136_314781_45</vt:lpstr>
      <vt:lpstr>SQCR_782702_83136_314781_46</vt:lpstr>
      <vt:lpstr>SQCR_782702_83136_314781_47</vt:lpstr>
      <vt:lpstr>SQCR_782702_83136_314781_48</vt:lpstr>
      <vt:lpstr>SQCR_782702_83136_314781_49</vt:lpstr>
      <vt:lpstr>SQCR_782702_83136_314781_50</vt:lpstr>
      <vt:lpstr>SQCR_782702_83136_314781_51</vt:lpstr>
      <vt:lpstr>SQCR_782702_83136_314781_52</vt:lpstr>
      <vt:lpstr>SQCR_782702_83136_314781_53</vt:lpstr>
      <vt:lpstr>SQCR_782702_83136_314781_54</vt:lpstr>
      <vt:lpstr>SQCR_782702_83136_314781_55</vt:lpstr>
      <vt:lpstr>SQCR_782702_83136_314781_56</vt:lpstr>
      <vt:lpstr>SQCR_782702_83136_314781_58</vt:lpstr>
      <vt:lpstr>SQCR_782702_83136_314781_59</vt:lpstr>
      <vt:lpstr>SQCR_782702_83136_314781_6</vt:lpstr>
      <vt:lpstr>SQCR_782702_83136_314781_60</vt:lpstr>
      <vt:lpstr>SQCR_782702_83136_314781_61</vt:lpstr>
      <vt:lpstr>SQCR_782702_83136_314781_62</vt:lpstr>
      <vt:lpstr>SQCR_782702_83136_314781_63</vt:lpstr>
      <vt:lpstr>SQCR_782702_83136_314781_64</vt:lpstr>
      <vt:lpstr>SQCR_782702_83136_314781_66</vt:lpstr>
      <vt:lpstr>SQCR_782702_83136_314781_68</vt:lpstr>
      <vt:lpstr>SQCR_782702_83136_314781_69</vt:lpstr>
      <vt:lpstr>SQCR_782702_83136_314781_7</vt:lpstr>
      <vt:lpstr>SQCR_782702_83136_314781_71</vt:lpstr>
      <vt:lpstr>SQCR_782702_83136_314781_73</vt:lpstr>
      <vt:lpstr>SQCR_782702_83136_314781_75</vt:lpstr>
      <vt:lpstr>SQCR_782702_83136_314781_77</vt:lpstr>
      <vt:lpstr>SQCR_782702_83136_314781_8</vt:lpstr>
      <vt:lpstr>SQCR_782702_83136_314781_9</vt:lpstr>
      <vt:lpstr>SQCR_782702_83136_314782_10</vt:lpstr>
      <vt:lpstr>SQCR_782702_83136_314782_11</vt:lpstr>
      <vt:lpstr>SQCR_782702_83136_314782_12</vt:lpstr>
      <vt:lpstr>SQCR_782702_83136_314782_13</vt:lpstr>
      <vt:lpstr>SQCR_782702_83136_314782_14</vt:lpstr>
      <vt:lpstr>SQCR_782702_83136_314782_15</vt:lpstr>
      <vt:lpstr>SQCR_782702_83136_314782_16</vt:lpstr>
      <vt:lpstr>SQCR_782702_83136_314782_17</vt:lpstr>
      <vt:lpstr>SQCR_782702_83136_314782_18</vt:lpstr>
      <vt:lpstr>SQCR_782702_83136_314782_19</vt:lpstr>
      <vt:lpstr>SQCR_782702_83136_314782_20</vt:lpstr>
      <vt:lpstr>SQCR_782702_83136_314782_21</vt:lpstr>
      <vt:lpstr>SQCR_782702_83136_314782_22</vt:lpstr>
      <vt:lpstr>SQCR_782702_83136_314782_23</vt:lpstr>
      <vt:lpstr>SQCR_782702_83136_314782_24</vt:lpstr>
      <vt:lpstr>SQCR_782702_83136_314782_25</vt:lpstr>
      <vt:lpstr>SQCR_782702_83136_314782_26</vt:lpstr>
      <vt:lpstr>SQCR_782702_83136_314782_27</vt:lpstr>
      <vt:lpstr>SQCR_782702_83136_314782_28</vt:lpstr>
      <vt:lpstr>SQCR_782702_83136_314782_29</vt:lpstr>
      <vt:lpstr>SQCR_782702_83136_314782_30</vt:lpstr>
      <vt:lpstr>SQCR_782702_83136_314782_31</vt:lpstr>
      <vt:lpstr>SQCR_782702_83136_314782_32</vt:lpstr>
      <vt:lpstr>SQCR_782702_83136_314782_33</vt:lpstr>
      <vt:lpstr>SQCR_782702_83136_314782_34</vt:lpstr>
      <vt:lpstr>SQCR_782702_83136_314782_35</vt:lpstr>
      <vt:lpstr>SQCR_782702_83136_314782_36</vt:lpstr>
      <vt:lpstr>SQCR_782702_83136_314782_37</vt:lpstr>
      <vt:lpstr>SQCR_782702_83136_314782_38</vt:lpstr>
      <vt:lpstr>SQCR_782702_83136_314782_39</vt:lpstr>
      <vt:lpstr>SQCR_782702_83136_314782_40</vt:lpstr>
      <vt:lpstr>SQCR_782702_83136_314782_41</vt:lpstr>
      <vt:lpstr>SQCR_782702_83136_314782_42</vt:lpstr>
      <vt:lpstr>SQCR_782702_83136_314782_43</vt:lpstr>
      <vt:lpstr>SQCR_782702_83136_314782_44</vt:lpstr>
      <vt:lpstr>SQCR_782702_83136_314782_45</vt:lpstr>
      <vt:lpstr>SQCR_782702_83136_314782_46</vt:lpstr>
      <vt:lpstr>SQCR_782702_83136_314782_47</vt:lpstr>
      <vt:lpstr>SQCR_782702_83136_314782_48</vt:lpstr>
      <vt:lpstr>SQCR_782702_83136_314782_49</vt:lpstr>
      <vt:lpstr>SQCR_782702_83136_314782_50</vt:lpstr>
      <vt:lpstr>SQCR_782702_83136_314782_51</vt:lpstr>
      <vt:lpstr>SQCR_782702_83136_314782_52</vt:lpstr>
      <vt:lpstr>SQCR_782702_83136_314782_53</vt:lpstr>
      <vt:lpstr>SQCR_782702_83136_314782_54</vt:lpstr>
      <vt:lpstr>SQCR_782702_83136_314782_55</vt:lpstr>
      <vt:lpstr>SQCR_782702_83136_314782_56</vt:lpstr>
      <vt:lpstr>SQCR_782702_83136_314782_58</vt:lpstr>
      <vt:lpstr>SQCR_782702_83136_314782_59</vt:lpstr>
      <vt:lpstr>SQCR_782702_83136_314782_6</vt:lpstr>
      <vt:lpstr>SQCR_782702_83136_314782_60</vt:lpstr>
      <vt:lpstr>SQCR_782702_83136_314782_61</vt:lpstr>
      <vt:lpstr>SQCR_782702_83136_314782_62</vt:lpstr>
      <vt:lpstr>SQCR_782702_83136_314782_63</vt:lpstr>
      <vt:lpstr>SQCR_782702_83136_314782_64</vt:lpstr>
      <vt:lpstr>SQCR_782702_83136_314782_66</vt:lpstr>
      <vt:lpstr>SQCR_782702_83136_314782_68</vt:lpstr>
      <vt:lpstr>SQCR_782702_83136_314782_69</vt:lpstr>
      <vt:lpstr>SQCR_782702_83136_314782_7</vt:lpstr>
      <vt:lpstr>SQCR_782702_83136_314782_71</vt:lpstr>
      <vt:lpstr>SQCR_782702_83136_314782_73</vt:lpstr>
      <vt:lpstr>SQCR_782702_83136_314782_75</vt:lpstr>
      <vt:lpstr>SQCR_782702_83136_314782_77</vt:lpstr>
      <vt:lpstr>SQCR_782702_83136_314782_8</vt:lpstr>
      <vt:lpstr>SQCR_782702_83136_314782_9</vt:lpstr>
      <vt:lpstr>SQCR_782702_83136_314784_10</vt:lpstr>
      <vt:lpstr>SQCR_782702_83136_314784_11</vt:lpstr>
      <vt:lpstr>SQCR_782702_83136_314784_12</vt:lpstr>
      <vt:lpstr>SQCR_782702_83136_314784_13</vt:lpstr>
      <vt:lpstr>SQCR_782702_83136_314784_14</vt:lpstr>
      <vt:lpstr>SQCR_782702_83136_314784_15</vt:lpstr>
      <vt:lpstr>SQCR_782702_83136_314784_16</vt:lpstr>
      <vt:lpstr>SQCR_782702_83136_314784_17</vt:lpstr>
      <vt:lpstr>SQCR_782702_83136_314784_18</vt:lpstr>
      <vt:lpstr>SQCR_782702_83136_314784_19</vt:lpstr>
      <vt:lpstr>SQCR_782702_83136_314784_20</vt:lpstr>
      <vt:lpstr>SQCR_782702_83136_314784_21</vt:lpstr>
      <vt:lpstr>SQCR_782702_83136_314784_22</vt:lpstr>
      <vt:lpstr>SQCR_782702_83136_314784_23</vt:lpstr>
      <vt:lpstr>SQCR_782702_83136_314784_24</vt:lpstr>
      <vt:lpstr>SQCR_782702_83136_314784_25</vt:lpstr>
      <vt:lpstr>SQCR_782702_83136_314784_26</vt:lpstr>
      <vt:lpstr>SQCR_782702_83136_314784_27</vt:lpstr>
      <vt:lpstr>SQCR_782702_83136_314784_28</vt:lpstr>
      <vt:lpstr>SQCR_782702_83136_314784_29</vt:lpstr>
      <vt:lpstr>SQCR_782702_83136_314784_30</vt:lpstr>
      <vt:lpstr>SQCR_782702_83136_314784_31</vt:lpstr>
      <vt:lpstr>SQCR_782702_83136_314784_32</vt:lpstr>
      <vt:lpstr>SQCR_782702_83136_314784_33</vt:lpstr>
      <vt:lpstr>SQCR_782702_83136_314784_34</vt:lpstr>
      <vt:lpstr>SQCR_782702_83136_314784_35</vt:lpstr>
      <vt:lpstr>SQCR_782702_83136_314784_36</vt:lpstr>
      <vt:lpstr>SQCR_782702_83136_314784_37</vt:lpstr>
      <vt:lpstr>SQCR_782702_83136_314784_38</vt:lpstr>
      <vt:lpstr>SQCR_782702_83136_314784_39</vt:lpstr>
      <vt:lpstr>SQCR_782702_83136_314784_40</vt:lpstr>
      <vt:lpstr>SQCR_782702_83136_314784_41</vt:lpstr>
      <vt:lpstr>SQCR_782702_83136_314784_42</vt:lpstr>
      <vt:lpstr>SQCR_782702_83136_314784_43</vt:lpstr>
      <vt:lpstr>SQCR_782702_83136_314784_44</vt:lpstr>
      <vt:lpstr>SQCR_782702_83136_314784_45</vt:lpstr>
      <vt:lpstr>SQCR_782702_83136_314784_46</vt:lpstr>
      <vt:lpstr>SQCR_782702_83136_314784_47</vt:lpstr>
      <vt:lpstr>SQCR_782702_83136_314784_48</vt:lpstr>
      <vt:lpstr>SQCR_782702_83136_314784_49</vt:lpstr>
      <vt:lpstr>SQCR_782702_83136_314784_50</vt:lpstr>
      <vt:lpstr>SQCR_782702_83136_314784_51</vt:lpstr>
      <vt:lpstr>SQCR_782702_83136_314784_52</vt:lpstr>
      <vt:lpstr>SQCR_782702_83136_314784_53</vt:lpstr>
      <vt:lpstr>SQCR_782702_83136_314784_54</vt:lpstr>
      <vt:lpstr>SQCR_782702_83136_314784_55</vt:lpstr>
      <vt:lpstr>SQCR_782702_83136_314784_56</vt:lpstr>
      <vt:lpstr>SQCR_782702_83136_314784_58</vt:lpstr>
      <vt:lpstr>SQCR_782702_83136_314784_59</vt:lpstr>
      <vt:lpstr>SQCR_782702_83136_314784_6</vt:lpstr>
      <vt:lpstr>SQCR_782702_83136_314784_60</vt:lpstr>
      <vt:lpstr>SQCR_782702_83136_314784_61</vt:lpstr>
      <vt:lpstr>SQCR_782702_83136_314784_62</vt:lpstr>
      <vt:lpstr>SQCR_782702_83136_314784_63</vt:lpstr>
      <vt:lpstr>SQCR_782702_83136_314784_64</vt:lpstr>
      <vt:lpstr>SQCR_782702_83136_314784_66</vt:lpstr>
      <vt:lpstr>SQCR_782702_83136_314784_68</vt:lpstr>
      <vt:lpstr>SQCR_782702_83136_314784_69</vt:lpstr>
      <vt:lpstr>SQCR_782702_83136_314784_7</vt:lpstr>
      <vt:lpstr>SQCR_782702_83136_314784_71</vt:lpstr>
      <vt:lpstr>SQCR_782702_83136_314784_73</vt:lpstr>
      <vt:lpstr>SQCR_782702_83136_314784_75</vt:lpstr>
      <vt:lpstr>SQCR_782702_83136_314784_77</vt:lpstr>
      <vt:lpstr>SQCR_782702_83136_314784_8</vt:lpstr>
      <vt:lpstr>SQCR_782702_83136_314784_9</vt:lpstr>
      <vt:lpstr>SQCR_783980_82975_313831_10</vt:lpstr>
      <vt:lpstr>SQCR_783980_82975_313831_100</vt:lpstr>
      <vt:lpstr>SQCR_783980_82975_313831_101</vt:lpstr>
      <vt:lpstr>SQCR_783980_82975_313831_102</vt:lpstr>
      <vt:lpstr>SQCR_783980_82975_313831_103</vt:lpstr>
      <vt:lpstr>SQCR_783980_82975_313831_104</vt:lpstr>
      <vt:lpstr>SQCR_783980_82975_313831_105</vt:lpstr>
      <vt:lpstr>SQCR_783980_82975_313831_106</vt:lpstr>
      <vt:lpstr>SQCR_783980_82975_313831_107</vt:lpstr>
      <vt:lpstr>SQCR_783980_82975_313831_108</vt:lpstr>
      <vt:lpstr>SQCR_783980_82975_313831_109</vt:lpstr>
      <vt:lpstr>SQCR_783980_82975_313831_11</vt:lpstr>
      <vt:lpstr>SQCR_783980_82975_313831_110</vt:lpstr>
      <vt:lpstr>SQCR_783980_82975_313831_111</vt:lpstr>
      <vt:lpstr>SQCR_783980_82975_313831_112</vt:lpstr>
      <vt:lpstr>SQCR_783980_82975_313831_113</vt:lpstr>
      <vt:lpstr>SQCR_783980_82975_313831_114</vt:lpstr>
      <vt:lpstr>SQCR_783980_82975_313831_115</vt:lpstr>
      <vt:lpstr>SQCR_783980_82975_313831_116</vt:lpstr>
      <vt:lpstr>SQCR_783980_82975_313831_117</vt:lpstr>
      <vt:lpstr>SQCR_783980_82975_313831_118</vt:lpstr>
      <vt:lpstr>SQCR_783980_82975_313831_119</vt:lpstr>
      <vt:lpstr>SQCR_783980_82975_313831_12</vt:lpstr>
      <vt:lpstr>SQCR_783980_82975_313831_120</vt:lpstr>
      <vt:lpstr>SQCR_783980_82975_313831_121</vt:lpstr>
      <vt:lpstr>SQCR_783980_82975_313831_122</vt:lpstr>
      <vt:lpstr>SQCR_783980_82975_313831_123</vt:lpstr>
      <vt:lpstr>SQCR_783980_82975_313831_124</vt:lpstr>
      <vt:lpstr>SQCR_783980_82975_313831_125</vt:lpstr>
      <vt:lpstr>SQCR_783980_82975_313831_126</vt:lpstr>
      <vt:lpstr>SQCR_783980_82975_313831_127</vt:lpstr>
      <vt:lpstr>SQCR_783980_82975_313831_128</vt:lpstr>
      <vt:lpstr>SQCR_783980_82975_313831_129</vt:lpstr>
      <vt:lpstr>SQCR_783980_82975_313831_13</vt:lpstr>
      <vt:lpstr>SQCR_783980_82975_313831_130</vt:lpstr>
      <vt:lpstr>SQCR_783980_82975_313831_131</vt:lpstr>
      <vt:lpstr>SQCR_783980_82975_313831_132</vt:lpstr>
      <vt:lpstr>SQCR_783980_82975_313831_133</vt:lpstr>
      <vt:lpstr>SQCR_783980_82975_313831_134</vt:lpstr>
      <vt:lpstr>SQCR_783980_82975_313831_135</vt:lpstr>
      <vt:lpstr>SQCR_783980_82975_313831_136</vt:lpstr>
      <vt:lpstr>SQCR_783980_82975_313831_137</vt:lpstr>
      <vt:lpstr>SQCR_783980_82975_313831_138</vt:lpstr>
      <vt:lpstr>SQCR_783980_82975_313831_139</vt:lpstr>
      <vt:lpstr>SQCR_783980_82975_313831_14</vt:lpstr>
      <vt:lpstr>SQCR_783980_82975_313831_140</vt:lpstr>
      <vt:lpstr>SQCR_783980_82975_313831_141</vt:lpstr>
      <vt:lpstr>SQCR_783980_82975_313831_142</vt:lpstr>
      <vt:lpstr>SQCR_783980_82975_313831_143</vt:lpstr>
      <vt:lpstr>SQCR_783980_82975_313831_144</vt:lpstr>
      <vt:lpstr>SQCR_783980_82975_313831_145</vt:lpstr>
      <vt:lpstr>SQCR_783980_82975_313831_146</vt:lpstr>
      <vt:lpstr>SQCR_783980_82975_313831_147</vt:lpstr>
      <vt:lpstr>SQCR_783980_82975_313831_148</vt:lpstr>
      <vt:lpstr>SQCR_783980_82975_313831_15</vt:lpstr>
      <vt:lpstr>SQCR_783980_82975_313831_150</vt:lpstr>
      <vt:lpstr>SQCR_783980_82975_313831_151</vt:lpstr>
      <vt:lpstr>SQCR_783980_82975_313831_152</vt:lpstr>
      <vt:lpstr>SQCR_783980_82975_313831_153</vt:lpstr>
      <vt:lpstr>SQCR_783980_82975_313831_154</vt:lpstr>
      <vt:lpstr>SQCR_783980_82975_313831_155</vt:lpstr>
      <vt:lpstr>SQCR_783980_82975_313831_156</vt:lpstr>
      <vt:lpstr>SQCR_783980_82975_313831_157</vt:lpstr>
      <vt:lpstr>SQCR_783980_82975_313831_159</vt:lpstr>
      <vt:lpstr>SQCR_783980_82975_313831_16</vt:lpstr>
      <vt:lpstr>SQCR_783980_82975_313831_160</vt:lpstr>
      <vt:lpstr>SQCR_783980_82975_313831_162</vt:lpstr>
      <vt:lpstr>SQCR_783980_82975_313831_163</vt:lpstr>
      <vt:lpstr>SQCR_783980_82975_313831_164</vt:lpstr>
      <vt:lpstr>SQCR_783980_82975_313831_165</vt:lpstr>
      <vt:lpstr>SQCR_783980_82975_313831_166</vt:lpstr>
      <vt:lpstr>SQCR_783980_82975_313831_167</vt:lpstr>
      <vt:lpstr>SQCR_783980_82975_313831_168</vt:lpstr>
      <vt:lpstr>SQCR_783980_82975_313831_169</vt:lpstr>
      <vt:lpstr>SQCR_783980_82975_313831_17</vt:lpstr>
      <vt:lpstr>SQCR_783980_82975_313831_171</vt:lpstr>
      <vt:lpstr>SQCR_783980_82975_313831_172</vt:lpstr>
      <vt:lpstr>SQCR_783980_82975_313831_174</vt:lpstr>
      <vt:lpstr>SQCR_783980_82975_313831_175</vt:lpstr>
      <vt:lpstr>SQCR_783980_82975_313831_176</vt:lpstr>
      <vt:lpstr>SQCR_783980_82975_313831_177</vt:lpstr>
      <vt:lpstr>SQCR_783980_82975_313831_178</vt:lpstr>
      <vt:lpstr>SQCR_783980_82975_313831_179</vt:lpstr>
      <vt:lpstr>SQCR_783980_82975_313831_18</vt:lpstr>
      <vt:lpstr>SQCR_783980_82975_313831_180</vt:lpstr>
      <vt:lpstr>SQCR_783980_82975_313831_181</vt:lpstr>
      <vt:lpstr>SQCR_783980_82975_313831_182</vt:lpstr>
      <vt:lpstr>SQCR_783980_82975_313831_183</vt:lpstr>
      <vt:lpstr>SQCR_783980_82975_313831_185</vt:lpstr>
      <vt:lpstr>SQCR_783980_82975_313831_186</vt:lpstr>
      <vt:lpstr>SQCR_783980_82975_313831_187</vt:lpstr>
      <vt:lpstr>SQCR_783980_82975_313831_188</vt:lpstr>
      <vt:lpstr>SQCR_783980_82975_313831_189</vt:lpstr>
      <vt:lpstr>SQCR_783980_82975_313831_19</vt:lpstr>
      <vt:lpstr>SQCR_783980_82975_313831_190</vt:lpstr>
      <vt:lpstr>SQCR_783980_82975_313831_20</vt:lpstr>
      <vt:lpstr>SQCR_783980_82975_313831_21</vt:lpstr>
      <vt:lpstr>SQCR_783980_82975_313831_22</vt:lpstr>
      <vt:lpstr>SQCR_783980_82975_313831_23</vt:lpstr>
      <vt:lpstr>SQCR_783980_82975_313831_24</vt:lpstr>
      <vt:lpstr>SQCR_783980_82975_313831_25</vt:lpstr>
      <vt:lpstr>SQCR_783980_82975_313831_26</vt:lpstr>
      <vt:lpstr>SQCR_783980_82975_313831_27</vt:lpstr>
      <vt:lpstr>SQCR_783980_82975_313831_28</vt:lpstr>
      <vt:lpstr>SQCR_783980_82975_313831_29</vt:lpstr>
      <vt:lpstr>SQCR_783980_82975_313831_30</vt:lpstr>
      <vt:lpstr>SQCR_783980_82975_313831_31</vt:lpstr>
      <vt:lpstr>SQCR_783980_82975_313831_32</vt:lpstr>
      <vt:lpstr>SQCR_783980_82975_313831_33</vt:lpstr>
      <vt:lpstr>SQCR_783980_82975_313831_34</vt:lpstr>
      <vt:lpstr>SQCR_783980_82975_313831_35</vt:lpstr>
      <vt:lpstr>SQCR_783980_82975_313831_36</vt:lpstr>
      <vt:lpstr>SQCR_783980_82975_313831_38</vt:lpstr>
      <vt:lpstr>SQCR_783980_82975_313831_39</vt:lpstr>
      <vt:lpstr>SQCR_783980_82975_313831_40</vt:lpstr>
      <vt:lpstr>SQCR_783980_82975_313831_41</vt:lpstr>
      <vt:lpstr>SQCR_783980_82975_313831_42</vt:lpstr>
      <vt:lpstr>SQCR_783980_82975_313831_43</vt:lpstr>
      <vt:lpstr>SQCR_783980_82975_313831_44</vt:lpstr>
      <vt:lpstr>SQCR_783980_82975_313831_45</vt:lpstr>
      <vt:lpstr>SQCR_783980_82975_313831_46</vt:lpstr>
      <vt:lpstr>SQCR_783980_82975_313831_47</vt:lpstr>
      <vt:lpstr>SQCR_783980_82975_313831_48</vt:lpstr>
      <vt:lpstr>SQCR_783980_82975_313831_49</vt:lpstr>
      <vt:lpstr>SQCR_783980_82975_313831_50</vt:lpstr>
      <vt:lpstr>SQCR_783980_82975_313831_51</vt:lpstr>
      <vt:lpstr>SQCR_783980_82975_313831_52</vt:lpstr>
      <vt:lpstr>SQCR_783980_82975_313831_53</vt:lpstr>
      <vt:lpstr>SQCR_783980_82975_313831_54</vt:lpstr>
      <vt:lpstr>SQCR_783980_82975_313831_55</vt:lpstr>
      <vt:lpstr>SQCR_783980_82975_313831_56</vt:lpstr>
      <vt:lpstr>SQCR_783980_82975_313831_57</vt:lpstr>
      <vt:lpstr>SQCR_783980_82975_313831_58</vt:lpstr>
      <vt:lpstr>SQCR_783980_82975_313831_59</vt:lpstr>
      <vt:lpstr>SQCR_783980_82975_313831_6</vt:lpstr>
      <vt:lpstr>SQCR_783980_82975_313831_60</vt:lpstr>
      <vt:lpstr>SQCR_783980_82975_313831_61</vt:lpstr>
      <vt:lpstr>SQCR_783980_82975_313831_62</vt:lpstr>
      <vt:lpstr>SQCR_783980_82975_313831_64</vt:lpstr>
      <vt:lpstr>SQCR_783980_82975_313831_65</vt:lpstr>
      <vt:lpstr>SQCR_783980_82975_313831_66</vt:lpstr>
      <vt:lpstr>SQCR_783980_82975_313831_67</vt:lpstr>
      <vt:lpstr>SQCR_783980_82975_313831_68</vt:lpstr>
      <vt:lpstr>SQCR_783980_82975_313831_7</vt:lpstr>
      <vt:lpstr>SQCR_783980_82975_313831_70</vt:lpstr>
      <vt:lpstr>SQCR_783980_82975_313831_71</vt:lpstr>
      <vt:lpstr>SQCR_783980_82975_313831_72</vt:lpstr>
      <vt:lpstr>SQCR_783980_82975_313831_73</vt:lpstr>
      <vt:lpstr>SQCR_783980_82975_313831_74</vt:lpstr>
      <vt:lpstr>SQCR_783980_82975_313831_75</vt:lpstr>
      <vt:lpstr>SQCR_783980_82975_313831_77</vt:lpstr>
      <vt:lpstr>SQCR_783980_82975_313831_78</vt:lpstr>
      <vt:lpstr>SQCR_783980_82975_313831_79</vt:lpstr>
      <vt:lpstr>SQCR_783980_82975_313831_8</vt:lpstr>
      <vt:lpstr>SQCR_783980_82975_313831_80</vt:lpstr>
      <vt:lpstr>SQCR_783980_82975_313831_81</vt:lpstr>
      <vt:lpstr>SQCR_783980_82975_313831_82</vt:lpstr>
      <vt:lpstr>SQCR_783980_82975_313831_84</vt:lpstr>
      <vt:lpstr>SQCR_783980_82975_313831_85</vt:lpstr>
      <vt:lpstr>SQCR_783980_82975_313831_86</vt:lpstr>
      <vt:lpstr>SQCR_783980_82975_313831_87</vt:lpstr>
      <vt:lpstr>SQCR_783980_82975_313831_88</vt:lpstr>
      <vt:lpstr>SQCR_783980_82975_313831_89</vt:lpstr>
      <vt:lpstr>SQCR_783980_82975_313831_9</vt:lpstr>
      <vt:lpstr>SQCR_783980_82975_313831_90</vt:lpstr>
      <vt:lpstr>SQCR_783980_82975_313831_91</vt:lpstr>
      <vt:lpstr>SQCR_783980_82975_313831_92</vt:lpstr>
      <vt:lpstr>SQCR_783980_82975_313831_93</vt:lpstr>
      <vt:lpstr>SQCR_783980_82975_313831_94</vt:lpstr>
      <vt:lpstr>SQCR_783980_82975_313831_95</vt:lpstr>
      <vt:lpstr>SQCR_783980_82975_313831_96</vt:lpstr>
      <vt:lpstr>SQCR_783980_82975_313831_97</vt:lpstr>
      <vt:lpstr>SQCR_783980_82975_313831_98</vt:lpstr>
      <vt:lpstr>SQCR_783980_82975_313831_99</vt:lpstr>
      <vt:lpstr>SQCR_783980_82975_313832_10</vt:lpstr>
      <vt:lpstr>SQCR_783980_82975_313832_100</vt:lpstr>
      <vt:lpstr>SQCR_783980_82975_313832_101</vt:lpstr>
      <vt:lpstr>SQCR_783980_82975_313832_102</vt:lpstr>
      <vt:lpstr>SQCR_783980_82975_313832_103</vt:lpstr>
      <vt:lpstr>SQCR_783980_82975_313832_104</vt:lpstr>
      <vt:lpstr>SQCR_783980_82975_313832_105</vt:lpstr>
      <vt:lpstr>SQCR_783980_82975_313832_106</vt:lpstr>
      <vt:lpstr>SQCR_783980_82975_313832_107</vt:lpstr>
      <vt:lpstr>SQCR_783980_82975_313832_108</vt:lpstr>
      <vt:lpstr>SQCR_783980_82975_313832_109</vt:lpstr>
      <vt:lpstr>SQCR_783980_82975_313832_11</vt:lpstr>
      <vt:lpstr>SQCR_783980_82975_313832_110</vt:lpstr>
      <vt:lpstr>SQCR_783980_82975_313832_111</vt:lpstr>
      <vt:lpstr>SQCR_783980_82975_313832_112</vt:lpstr>
      <vt:lpstr>SQCR_783980_82975_313832_113</vt:lpstr>
      <vt:lpstr>SQCR_783980_82975_313832_114</vt:lpstr>
      <vt:lpstr>SQCR_783980_82975_313832_115</vt:lpstr>
      <vt:lpstr>SQCR_783980_82975_313832_116</vt:lpstr>
      <vt:lpstr>SQCR_783980_82975_313832_117</vt:lpstr>
      <vt:lpstr>SQCR_783980_82975_313832_118</vt:lpstr>
      <vt:lpstr>SQCR_783980_82975_313832_119</vt:lpstr>
      <vt:lpstr>SQCR_783980_82975_313832_12</vt:lpstr>
      <vt:lpstr>SQCR_783980_82975_313832_120</vt:lpstr>
      <vt:lpstr>SQCR_783980_82975_313832_121</vt:lpstr>
      <vt:lpstr>SQCR_783980_82975_313832_122</vt:lpstr>
      <vt:lpstr>SQCR_783980_82975_313832_123</vt:lpstr>
      <vt:lpstr>SQCR_783980_82975_313832_124</vt:lpstr>
      <vt:lpstr>SQCR_783980_82975_313832_125</vt:lpstr>
      <vt:lpstr>SQCR_783980_82975_313832_126</vt:lpstr>
      <vt:lpstr>SQCR_783980_82975_313832_127</vt:lpstr>
      <vt:lpstr>SQCR_783980_82975_313832_128</vt:lpstr>
      <vt:lpstr>SQCR_783980_82975_313832_129</vt:lpstr>
      <vt:lpstr>SQCR_783980_82975_313832_13</vt:lpstr>
      <vt:lpstr>SQCR_783980_82975_313832_130</vt:lpstr>
      <vt:lpstr>SQCR_783980_82975_313832_131</vt:lpstr>
      <vt:lpstr>SQCR_783980_82975_313832_132</vt:lpstr>
      <vt:lpstr>SQCR_783980_82975_313832_133</vt:lpstr>
      <vt:lpstr>SQCR_783980_82975_313832_134</vt:lpstr>
      <vt:lpstr>SQCR_783980_82975_313832_135</vt:lpstr>
      <vt:lpstr>SQCR_783980_82975_313832_136</vt:lpstr>
      <vt:lpstr>SQCR_783980_82975_313832_137</vt:lpstr>
      <vt:lpstr>SQCR_783980_82975_313832_138</vt:lpstr>
      <vt:lpstr>SQCR_783980_82975_313832_139</vt:lpstr>
      <vt:lpstr>SQCR_783980_82975_313832_14</vt:lpstr>
      <vt:lpstr>SQCR_783980_82975_313832_140</vt:lpstr>
      <vt:lpstr>SQCR_783980_82975_313832_141</vt:lpstr>
      <vt:lpstr>SQCR_783980_82975_313832_142</vt:lpstr>
      <vt:lpstr>SQCR_783980_82975_313832_143</vt:lpstr>
      <vt:lpstr>SQCR_783980_82975_313832_144</vt:lpstr>
      <vt:lpstr>SQCR_783980_82975_313832_145</vt:lpstr>
      <vt:lpstr>SQCR_783980_82975_313832_146</vt:lpstr>
      <vt:lpstr>SQCR_783980_82975_313832_147</vt:lpstr>
      <vt:lpstr>SQCR_783980_82975_313832_148</vt:lpstr>
      <vt:lpstr>SQCR_783980_82975_313832_15</vt:lpstr>
      <vt:lpstr>SQCR_783980_82975_313832_150</vt:lpstr>
      <vt:lpstr>SQCR_783980_82975_313832_151</vt:lpstr>
      <vt:lpstr>SQCR_783980_82975_313832_152</vt:lpstr>
      <vt:lpstr>SQCR_783980_82975_313832_153</vt:lpstr>
      <vt:lpstr>SQCR_783980_82975_313832_154</vt:lpstr>
      <vt:lpstr>SQCR_783980_82975_313832_155</vt:lpstr>
      <vt:lpstr>SQCR_783980_82975_313832_156</vt:lpstr>
      <vt:lpstr>SQCR_783980_82975_313832_157</vt:lpstr>
      <vt:lpstr>SQCR_783980_82975_313832_159</vt:lpstr>
      <vt:lpstr>SQCR_783980_82975_313832_16</vt:lpstr>
      <vt:lpstr>SQCR_783980_82975_313832_160</vt:lpstr>
      <vt:lpstr>SQCR_783980_82975_313832_162</vt:lpstr>
      <vt:lpstr>SQCR_783980_82975_313832_163</vt:lpstr>
      <vt:lpstr>SQCR_783980_82975_313832_164</vt:lpstr>
      <vt:lpstr>SQCR_783980_82975_313832_165</vt:lpstr>
      <vt:lpstr>SQCR_783980_82975_313832_166</vt:lpstr>
      <vt:lpstr>SQCR_783980_82975_313832_167</vt:lpstr>
      <vt:lpstr>SQCR_783980_82975_313832_168</vt:lpstr>
      <vt:lpstr>SQCR_783980_82975_313832_169</vt:lpstr>
      <vt:lpstr>SQCR_783980_82975_313832_17</vt:lpstr>
      <vt:lpstr>SQCR_783980_82975_313832_171</vt:lpstr>
      <vt:lpstr>SQCR_783980_82975_313832_172</vt:lpstr>
      <vt:lpstr>SQCR_783980_82975_313832_174</vt:lpstr>
      <vt:lpstr>SQCR_783980_82975_313832_175</vt:lpstr>
      <vt:lpstr>SQCR_783980_82975_313832_176</vt:lpstr>
      <vt:lpstr>SQCR_783980_82975_313832_177</vt:lpstr>
      <vt:lpstr>SQCR_783980_82975_313832_178</vt:lpstr>
      <vt:lpstr>SQCR_783980_82975_313832_179</vt:lpstr>
      <vt:lpstr>SQCR_783980_82975_313832_18</vt:lpstr>
      <vt:lpstr>SQCR_783980_82975_313832_180</vt:lpstr>
      <vt:lpstr>SQCR_783980_82975_313832_181</vt:lpstr>
      <vt:lpstr>SQCR_783980_82975_313832_182</vt:lpstr>
      <vt:lpstr>SQCR_783980_82975_313832_183</vt:lpstr>
      <vt:lpstr>SQCR_783980_82975_313832_185</vt:lpstr>
      <vt:lpstr>SQCR_783980_82975_313832_186</vt:lpstr>
      <vt:lpstr>SQCR_783980_82975_313832_187</vt:lpstr>
      <vt:lpstr>SQCR_783980_82975_313832_188</vt:lpstr>
      <vt:lpstr>SQCR_783980_82975_313832_189</vt:lpstr>
      <vt:lpstr>SQCR_783980_82975_313832_19</vt:lpstr>
      <vt:lpstr>SQCR_783980_82975_313832_190</vt:lpstr>
      <vt:lpstr>SQCR_783980_82975_313832_20</vt:lpstr>
      <vt:lpstr>SQCR_783980_82975_313832_21</vt:lpstr>
      <vt:lpstr>SQCR_783980_82975_313832_22</vt:lpstr>
      <vt:lpstr>SQCR_783980_82975_313832_23</vt:lpstr>
      <vt:lpstr>SQCR_783980_82975_313832_24</vt:lpstr>
      <vt:lpstr>SQCR_783980_82975_313832_25</vt:lpstr>
      <vt:lpstr>SQCR_783980_82975_313832_26</vt:lpstr>
      <vt:lpstr>SQCR_783980_82975_313832_27</vt:lpstr>
      <vt:lpstr>SQCR_783980_82975_313832_28</vt:lpstr>
      <vt:lpstr>SQCR_783980_82975_313832_29</vt:lpstr>
      <vt:lpstr>SQCR_783980_82975_313832_30</vt:lpstr>
      <vt:lpstr>SQCR_783980_82975_313832_31</vt:lpstr>
      <vt:lpstr>SQCR_783980_82975_313832_32</vt:lpstr>
      <vt:lpstr>SQCR_783980_82975_313832_33</vt:lpstr>
      <vt:lpstr>SQCR_783980_82975_313832_34</vt:lpstr>
      <vt:lpstr>SQCR_783980_82975_313832_35</vt:lpstr>
      <vt:lpstr>SQCR_783980_82975_313832_36</vt:lpstr>
      <vt:lpstr>SQCR_783980_82975_313832_38</vt:lpstr>
      <vt:lpstr>SQCR_783980_82975_313832_39</vt:lpstr>
      <vt:lpstr>SQCR_783980_82975_313832_40</vt:lpstr>
      <vt:lpstr>SQCR_783980_82975_313832_41</vt:lpstr>
      <vt:lpstr>SQCR_783980_82975_313832_42</vt:lpstr>
      <vt:lpstr>SQCR_783980_82975_313832_43</vt:lpstr>
      <vt:lpstr>SQCR_783980_82975_313832_44</vt:lpstr>
      <vt:lpstr>SQCR_783980_82975_313832_45</vt:lpstr>
      <vt:lpstr>SQCR_783980_82975_313832_46</vt:lpstr>
      <vt:lpstr>SQCR_783980_82975_313832_47</vt:lpstr>
      <vt:lpstr>SQCR_783980_82975_313832_48</vt:lpstr>
      <vt:lpstr>SQCR_783980_82975_313832_49</vt:lpstr>
      <vt:lpstr>SQCR_783980_82975_313832_50</vt:lpstr>
      <vt:lpstr>SQCR_783980_82975_313832_51</vt:lpstr>
      <vt:lpstr>SQCR_783980_82975_313832_52</vt:lpstr>
      <vt:lpstr>SQCR_783980_82975_313832_53</vt:lpstr>
      <vt:lpstr>SQCR_783980_82975_313832_54</vt:lpstr>
      <vt:lpstr>SQCR_783980_82975_313832_55</vt:lpstr>
      <vt:lpstr>SQCR_783980_82975_313832_56</vt:lpstr>
      <vt:lpstr>SQCR_783980_82975_313832_57</vt:lpstr>
      <vt:lpstr>SQCR_783980_82975_313832_58</vt:lpstr>
      <vt:lpstr>SQCR_783980_82975_313832_59</vt:lpstr>
      <vt:lpstr>SQCR_783980_82975_313832_6</vt:lpstr>
      <vt:lpstr>SQCR_783980_82975_313832_60</vt:lpstr>
      <vt:lpstr>SQCR_783980_82975_313832_61</vt:lpstr>
      <vt:lpstr>SQCR_783980_82975_313832_62</vt:lpstr>
      <vt:lpstr>SQCR_783980_82975_313832_64</vt:lpstr>
      <vt:lpstr>SQCR_783980_82975_313832_65</vt:lpstr>
      <vt:lpstr>SQCR_783980_82975_313832_66</vt:lpstr>
      <vt:lpstr>SQCR_783980_82975_313832_67</vt:lpstr>
      <vt:lpstr>SQCR_783980_82975_313832_68</vt:lpstr>
      <vt:lpstr>SQCR_783980_82975_313832_7</vt:lpstr>
      <vt:lpstr>SQCR_783980_82975_313832_70</vt:lpstr>
      <vt:lpstr>SQCR_783980_82975_313832_71</vt:lpstr>
      <vt:lpstr>SQCR_783980_82975_313832_72</vt:lpstr>
      <vt:lpstr>SQCR_783980_82975_313832_73</vt:lpstr>
      <vt:lpstr>SQCR_783980_82975_313832_74</vt:lpstr>
      <vt:lpstr>SQCR_783980_82975_313832_75</vt:lpstr>
      <vt:lpstr>SQCR_783980_82975_313832_77</vt:lpstr>
      <vt:lpstr>SQCR_783980_82975_313832_78</vt:lpstr>
      <vt:lpstr>SQCR_783980_82975_313832_79</vt:lpstr>
      <vt:lpstr>SQCR_783980_82975_313832_8</vt:lpstr>
      <vt:lpstr>SQCR_783980_82975_313832_80</vt:lpstr>
      <vt:lpstr>SQCR_783980_82975_313832_81</vt:lpstr>
      <vt:lpstr>SQCR_783980_82975_313832_82</vt:lpstr>
      <vt:lpstr>SQCR_783980_82975_313832_84</vt:lpstr>
      <vt:lpstr>SQCR_783980_82975_313832_85</vt:lpstr>
      <vt:lpstr>SQCR_783980_82975_313832_86</vt:lpstr>
      <vt:lpstr>SQCR_783980_82975_313832_87</vt:lpstr>
      <vt:lpstr>SQCR_783980_82975_313832_88</vt:lpstr>
      <vt:lpstr>SQCR_783980_82975_313832_89</vt:lpstr>
      <vt:lpstr>SQCR_783980_82975_313832_9</vt:lpstr>
      <vt:lpstr>SQCR_783980_82975_313832_90</vt:lpstr>
      <vt:lpstr>SQCR_783980_82975_313832_91</vt:lpstr>
      <vt:lpstr>SQCR_783980_82975_313832_92</vt:lpstr>
      <vt:lpstr>SQCR_783980_82975_313832_93</vt:lpstr>
      <vt:lpstr>SQCR_783980_82975_313832_94</vt:lpstr>
      <vt:lpstr>SQCR_783980_82975_313832_95</vt:lpstr>
      <vt:lpstr>SQCR_783980_82975_313832_96</vt:lpstr>
      <vt:lpstr>SQCR_783980_82975_313832_97</vt:lpstr>
      <vt:lpstr>SQCR_783980_82975_313832_98</vt:lpstr>
      <vt:lpstr>SQCR_783980_82975_313832_99</vt:lpstr>
      <vt:lpstr>SQCR_783980_82975_313836_10</vt:lpstr>
      <vt:lpstr>SQCR_783980_82975_313836_100</vt:lpstr>
      <vt:lpstr>SQCR_783980_82975_313836_101</vt:lpstr>
      <vt:lpstr>SQCR_783980_82975_313836_102</vt:lpstr>
      <vt:lpstr>SQCR_783980_82975_313836_103</vt:lpstr>
      <vt:lpstr>SQCR_783980_82975_313836_104</vt:lpstr>
      <vt:lpstr>SQCR_783980_82975_313836_105</vt:lpstr>
      <vt:lpstr>SQCR_783980_82975_313836_106</vt:lpstr>
      <vt:lpstr>SQCR_783980_82975_313836_107</vt:lpstr>
      <vt:lpstr>SQCR_783980_82975_313836_108</vt:lpstr>
      <vt:lpstr>SQCR_783980_82975_313836_109</vt:lpstr>
      <vt:lpstr>SQCR_783980_82975_313836_11</vt:lpstr>
      <vt:lpstr>SQCR_783980_82975_313836_110</vt:lpstr>
      <vt:lpstr>SQCR_783980_82975_313836_111</vt:lpstr>
      <vt:lpstr>SQCR_783980_82975_313836_112</vt:lpstr>
      <vt:lpstr>SQCR_783980_82975_313836_113</vt:lpstr>
      <vt:lpstr>SQCR_783980_82975_313836_114</vt:lpstr>
      <vt:lpstr>SQCR_783980_82975_313836_115</vt:lpstr>
      <vt:lpstr>SQCR_783980_82975_313836_116</vt:lpstr>
      <vt:lpstr>SQCR_783980_82975_313836_117</vt:lpstr>
      <vt:lpstr>SQCR_783980_82975_313836_118</vt:lpstr>
      <vt:lpstr>SQCR_783980_82975_313836_119</vt:lpstr>
      <vt:lpstr>SQCR_783980_82975_313836_12</vt:lpstr>
      <vt:lpstr>SQCR_783980_82975_313836_120</vt:lpstr>
      <vt:lpstr>SQCR_783980_82975_313836_121</vt:lpstr>
      <vt:lpstr>SQCR_783980_82975_313836_122</vt:lpstr>
      <vt:lpstr>SQCR_783980_82975_313836_123</vt:lpstr>
      <vt:lpstr>SQCR_783980_82975_313836_124</vt:lpstr>
      <vt:lpstr>SQCR_783980_82975_313836_125</vt:lpstr>
      <vt:lpstr>SQCR_783980_82975_313836_126</vt:lpstr>
      <vt:lpstr>SQCR_783980_82975_313836_127</vt:lpstr>
      <vt:lpstr>SQCR_783980_82975_313836_128</vt:lpstr>
      <vt:lpstr>SQCR_783980_82975_313836_129</vt:lpstr>
      <vt:lpstr>SQCR_783980_82975_313836_13</vt:lpstr>
      <vt:lpstr>SQCR_783980_82975_313836_130</vt:lpstr>
      <vt:lpstr>SQCR_783980_82975_313836_131</vt:lpstr>
      <vt:lpstr>SQCR_783980_82975_313836_132</vt:lpstr>
      <vt:lpstr>SQCR_783980_82975_313836_133</vt:lpstr>
      <vt:lpstr>SQCR_783980_82975_313836_134</vt:lpstr>
      <vt:lpstr>SQCR_783980_82975_313836_135</vt:lpstr>
      <vt:lpstr>SQCR_783980_82975_313836_136</vt:lpstr>
      <vt:lpstr>SQCR_783980_82975_313836_137</vt:lpstr>
      <vt:lpstr>SQCR_783980_82975_313836_138</vt:lpstr>
      <vt:lpstr>SQCR_783980_82975_313836_139</vt:lpstr>
      <vt:lpstr>SQCR_783980_82975_313836_14</vt:lpstr>
      <vt:lpstr>SQCR_783980_82975_313836_140</vt:lpstr>
      <vt:lpstr>SQCR_783980_82975_313836_141</vt:lpstr>
      <vt:lpstr>SQCR_783980_82975_313836_142</vt:lpstr>
      <vt:lpstr>SQCR_783980_82975_313836_143</vt:lpstr>
      <vt:lpstr>SQCR_783980_82975_313836_144</vt:lpstr>
      <vt:lpstr>SQCR_783980_82975_313836_145</vt:lpstr>
      <vt:lpstr>SQCR_783980_82975_313836_146</vt:lpstr>
      <vt:lpstr>SQCR_783980_82975_313836_147</vt:lpstr>
      <vt:lpstr>SQCR_783980_82975_313836_148</vt:lpstr>
      <vt:lpstr>SQCR_783980_82975_313836_15</vt:lpstr>
      <vt:lpstr>SQCR_783980_82975_313836_150</vt:lpstr>
      <vt:lpstr>SQCR_783980_82975_313836_151</vt:lpstr>
      <vt:lpstr>SQCR_783980_82975_313836_152</vt:lpstr>
      <vt:lpstr>SQCR_783980_82975_313836_153</vt:lpstr>
      <vt:lpstr>SQCR_783980_82975_313836_154</vt:lpstr>
      <vt:lpstr>SQCR_783980_82975_313836_155</vt:lpstr>
      <vt:lpstr>SQCR_783980_82975_313836_156</vt:lpstr>
      <vt:lpstr>SQCR_783980_82975_313836_157</vt:lpstr>
      <vt:lpstr>SQCR_783980_82975_313836_159</vt:lpstr>
      <vt:lpstr>SQCR_783980_82975_313836_16</vt:lpstr>
      <vt:lpstr>SQCR_783980_82975_313836_160</vt:lpstr>
      <vt:lpstr>SQCR_783980_82975_313836_162</vt:lpstr>
      <vt:lpstr>SQCR_783980_82975_313836_163</vt:lpstr>
      <vt:lpstr>SQCR_783980_82975_313836_164</vt:lpstr>
      <vt:lpstr>SQCR_783980_82975_313836_165</vt:lpstr>
      <vt:lpstr>SQCR_783980_82975_313836_166</vt:lpstr>
      <vt:lpstr>SQCR_783980_82975_313836_167</vt:lpstr>
      <vt:lpstr>SQCR_783980_82975_313836_168</vt:lpstr>
      <vt:lpstr>SQCR_783980_82975_313836_169</vt:lpstr>
      <vt:lpstr>SQCR_783980_82975_313836_17</vt:lpstr>
      <vt:lpstr>SQCR_783980_82975_313836_171</vt:lpstr>
      <vt:lpstr>SQCR_783980_82975_313836_172</vt:lpstr>
      <vt:lpstr>SQCR_783980_82975_313836_174</vt:lpstr>
      <vt:lpstr>SQCR_783980_82975_313836_175</vt:lpstr>
      <vt:lpstr>SQCR_783980_82975_313836_176</vt:lpstr>
      <vt:lpstr>SQCR_783980_82975_313836_177</vt:lpstr>
      <vt:lpstr>SQCR_783980_82975_313836_178</vt:lpstr>
      <vt:lpstr>SQCR_783980_82975_313836_179</vt:lpstr>
      <vt:lpstr>SQCR_783980_82975_313836_18</vt:lpstr>
      <vt:lpstr>SQCR_783980_82975_313836_180</vt:lpstr>
      <vt:lpstr>SQCR_783980_82975_313836_181</vt:lpstr>
      <vt:lpstr>SQCR_783980_82975_313836_182</vt:lpstr>
      <vt:lpstr>SQCR_783980_82975_313836_183</vt:lpstr>
      <vt:lpstr>SQCR_783980_82975_313836_185</vt:lpstr>
      <vt:lpstr>SQCR_783980_82975_313836_186</vt:lpstr>
      <vt:lpstr>SQCR_783980_82975_313836_187</vt:lpstr>
      <vt:lpstr>SQCR_783980_82975_313836_188</vt:lpstr>
      <vt:lpstr>SQCR_783980_82975_313836_189</vt:lpstr>
      <vt:lpstr>SQCR_783980_82975_313836_19</vt:lpstr>
      <vt:lpstr>SQCR_783980_82975_313836_190</vt:lpstr>
      <vt:lpstr>SQCR_783980_82975_313836_20</vt:lpstr>
      <vt:lpstr>SQCR_783980_82975_313836_21</vt:lpstr>
      <vt:lpstr>SQCR_783980_82975_313836_22</vt:lpstr>
      <vt:lpstr>SQCR_783980_82975_313836_23</vt:lpstr>
      <vt:lpstr>SQCR_783980_82975_313836_24</vt:lpstr>
      <vt:lpstr>SQCR_783980_82975_313836_25</vt:lpstr>
      <vt:lpstr>SQCR_783980_82975_313836_26</vt:lpstr>
      <vt:lpstr>SQCR_783980_82975_313836_27</vt:lpstr>
      <vt:lpstr>SQCR_783980_82975_313836_28</vt:lpstr>
      <vt:lpstr>SQCR_783980_82975_313836_29</vt:lpstr>
      <vt:lpstr>SQCR_783980_82975_313836_30</vt:lpstr>
      <vt:lpstr>SQCR_783980_82975_313836_31</vt:lpstr>
      <vt:lpstr>SQCR_783980_82975_313836_32</vt:lpstr>
      <vt:lpstr>SQCR_783980_82975_313836_33</vt:lpstr>
      <vt:lpstr>SQCR_783980_82975_313836_34</vt:lpstr>
      <vt:lpstr>SQCR_783980_82975_313836_35</vt:lpstr>
      <vt:lpstr>SQCR_783980_82975_313836_36</vt:lpstr>
      <vt:lpstr>SQCR_783980_82975_313836_38</vt:lpstr>
      <vt:lpstr>SQCR_783980_82975_313836_39</vt:lpstr>
      <vt:lpstr>SQCR_783980_82975_313836_40</vt:lpstr>
      <vt:lpstr>SQCR_783980_82975_313836_41</vt:lpstr>
      <vt:lpstr>SQCR_783980_82975_313836_42</vt:lpstr>
      <vt:lpstr>SQCR_783980_82975_313836_43</vt:lpstr>
      <vt:lpstr>SQCR_783980_82975_313836_44</vt:lpstr>
      <vt:lpstr>SQCR_783980_82975_313836_45</vt:lpstr>
      <vt:lpstr>SQCR_783980_82975_313836_46</vt:lpstr>
      <vt:lpstr>SQCR_783980_82975_313836_47</vt:lpstr>
      <vt:lpstr>SQCR_783980_82975_313836_48</vt:lpstr>
      <vt:lpstr>SQCR_783980_82975_313836_49</vt:lpstr>
      <vt:lpstr>SQCR_783980_82975_313836_50</vt:lpstr>
      <vt:lpstr>SQCR_783980_82975_313836_51</vt:lpstr>
      <vt:lpstr>SQCR_783980_82975_313836_52</vt:lpstr>
      <vt:lpstr>SQCR_783980_82975_313836_53</vt:lpstr>
      <vt:lpstr>SQCR_783980_82975_313836_54</vt:lpstr>
      <vt:lpstr>SQCR_783980_82975_313836_55</vt:lpstr>
      <vt:lpstr>SQCR_783980_82975_313836_56</vt:lpstr>
      <vt:lpstr>SQCR_783980_82975_313836_57</vt:lpstr>
      <vt:lpstr>SQCR_783980_82975_313836_58</vt:lpstr>
      <vt:lpstr>SQCR_783980_82975_313836_59</vt:lpstr>
      <vt:lpstr>SQCR_783980_82975_313836_6</vt:lpstr>
      <vt:lpstr>SQCR_783980_82975_313836_60</vt:lpstr>
      <vt:lpstr>SQCR_783980_82975_313836_61</vt:lpstr>
      <vt:lpstr>SQCR_783980_82975_313836_62</vt:lpstr>
      <vt:lpstr>SQCR_783980_82975_313836_64</vt:lpstr>
      <vt:lpstr>SQCR_783980_82975_313836_65</vt:lpstr>
      <vt:lpstr>SQCR_783980_82975_313836_66</vt:lpstr>
      <vt:lpstr>SQCR_783980_82975_313836_67</vt:lpstr>
      <vt:lpstr>SQCR_783980_82975_313836_68</vt:lpstr>
      <vt:lpstr>SQCR_783980_82975_313836_7</vt:lpstr>
      <vt:lpstr>SQCR_783980_82975_313836_70</vt:lpstr>
      <vt:lpstr>SQCR_783980_82975_313836_71</vt:lpstr>
      <vt:lpstr>SQCR_783980_82975_313836_72</vt:lpstr>
      <vt:lpstr>SQCR_783980_82975_313836_73</vt:lpstr>
      <vt:lpstr>SQCR_783980_82975_313836_74</vt:lpstr>
      <vt:lpstr>SQCR_783980_82975_313836_75</vt:lpstr>
      <vt:lpstr>SQCR_783980_82975_313836_77</vt:lpstr>
      <vt:lpstr>SQCR_783980_82975_313836_78</vt:lpstr>
      <vt:lpstr>SQCR_783980_82975_313836_79</vt:lpstr>
      <vt:lpstr>SQCR_783980_82975_313836_8</vt:lpstr>
      <vt:lpstr>SQCR_783980_82975_313836_80</vt:lpstr>
      <vt:lpstr>SQCR_783980_82975_313836_81</vt:lpstr>
      <vt:lpstr>SQCR_783980_82975_313836_82</vt:lpstr>
      <vt:lpstr>SQCR_783980_82975_313836_84</vt:lpstr>
      <vt:lpstr>SQCR_783980_82975_313836_85</vt:lpstr>
      <vt:lpstr>SQCR_783980_82975_313836_86</vt:lpstr>
      <vt:lpstr>SQCR_783980_82975_313836_87</vt:lpstr>
      <vt:lpstr>SQCR_783980_82975_313836_88</vt:lpstr>
      <vt:lpstr>SQCR_783980_82975_313836_89</vt:lpstr>
      <vt:lpstr>SQCR_783980_82975_313836_9</vt:lpstr>
      <vt:lpstr>SQCR_783980_82975_313836_90</vt:lpstr>
      <vt:lpstr>SQCR_783980_82975_313836_91</vt:lpstr>
      <vt:lpstr>SQCR_783980_82975_313836_92</vt:lpstr>
      <vt:lpstr>SQCR_783980_82975_313836_93</vt:lpstr>
      <vt:lpstr>SQCR_783980_82975_313836_94</vt:lpstr>
      <vt:lpstr>SQCR_783980_82975_313836_95</vt:lpstr>
      <vt:lpstr>SQCR_783980_82975_313836_96</vt:lpstr>
      <vt:lpstr>SQCR_783980_82975_313836_97</vt:lpstr>
      <vt:lpstr>SQCR_783980_82975_313836_98</vt:lpstr>
      <vt:lpstr>SQCR_783980_82975_313836_99</vt:lpstr>
      <vt:lpstr>SQCR_783980_82975_313837_10</vt:lpstr>
      <vt:lpstr>SQCR_783980_82975_313837_100</vt:lpstr>
      <vt:lpstr>SQCR_783980_82975_313837_101</vt:lpstr>
      <vt:lpstr>SQCR_783980_82975_313837_102</vt:lpstr>
      <vt:lpstr>SQCR_783980_82975_313837_103</vt:lpstr>
      <vt:lpstr>SQCR_783980_82975_313837_104</vt:lpstr>
      <vt:lpstr>SQCR_783980_82975_313837_105</vt:lpstr>
      <vt:lpstr>SQCR_783980_82975_313837_106</vt:lpstr>
      <vt:lpstr>SQCR_783980_82975_313837_107</vt:lpstr>
      <vt:lpstr>SQCR_783980_82975_313837_108</vt:lpstr>
      <vt:lpstr>SQCR_783980_82975_313837_109</vt:lpstr>
      <vt:lpstr>SQCR_783980_82975_313837_11</vt:lpstr>
      <vt:lpstr>SQCR_783980_82975_313837_110</vt:lpstr>
      <vt:lpstr>SQCR_783980_82975_313837_111</vt:lpstr>
      <vt:lpstr>SQCR_783980_82975_313837_112</vt:lpstr>
      <vt:lpstr>SQCR_783980_82975_313837_113</vt:lpstr>
      <vt:lpstr>SQCR_783980_82975_313837_114</vt:lpstr>
      <vt:lpstr>SQCR_783980_82975_313837_115</vt:lpstr>
      <vt:lpstr>SQCR_783980_82975_313837_116</vt:lpstr>
      <vt:lpstr>SQCR_783980_82975_313837_117</vt:lpstr>
      <vt:lpstr>SQCR_783980_82975_313837_118</vt:lpstr>
      <vt:lpstr>SQCR_783980_82975_313837_119</vt:lpstr>
      <vt:lpstr>SQCR_783980_82975_313837_12</vt:lpstr>
      <vt:lpstr>SQCR_783980_82975_313837_120</vt:lpstr>
      <vt:lpstr>SQCR_783980_82975_313837_121</vt:lpstr>
      <vt:lpstr>SQCR_783980_82975_313837_122</vt:lpstr>
      <vt:lpstr>SQCR_783980_82975_313837_123</vt:lpstr>
      <vt:lpstr>SQCR_783980_82975_313837_124</vt:lpstr>
      <vt:lpstr>SQCR_783980_82975_313837_125</vt:lpstr>
      <vt:lpstr>SQCR_783980_82975_313837_126</vt:lpstr>
      <vt:lpstr>SQCR_783980_82975_313837_127</vt:lpstr>
      <vt:lpstr>SQCR_783980_82975_313837_128</vt:lpstr>
      <vt:lpstr>SQCR_783980_82975_313837_129</vt:lpstr>
      <vt:lpstr>SQCR_783980_82975_313837_13</vt:lpstr>
      <vt:lpstr>SQCR_783980_82975_313837_130</vt:lpstr>
      <vt:lpstr>SQCR_783980_82975_313837_131</vt:lpstr>
      <vt:lpstr>SQCR_783980_82975_313837_132</vt:lpstr>
      <vt:lpstr>SQCR_783980_82975_313837_133</vt:lpstr>
      <vt:lpstr>SQCR_783980_82975_313837_134</vt:lpstr>
      <vt:lpstr>SQCR_783980_82975_313837_135</vt:lpstr>
      <vt:lpstr>SQCR_783980_82975_313837_136</vt:lpstr>
      <vt:lpstr>SQCR_783980_82975_313837_137</vt:lpstr>
      <vt:lpstr>SQCR_783980_82975_313837_138</vt:lpstr>
      <vt:lpstr>SQCR_783980_82975_313837_139</vt:lpstr>
      <vt:lpstr>SQCR_783980_82975_313837_14</vt:lpstr>
      <vt:lpstr>SQCR_783980_82975_313837_140</vt:lpstr>
      <vt:lpstr>SQCR_783980_82975_313837_141</vt:lpstr>
      <vt:lpstr>SQCR_783980_82975_313837_142</vt:lpstr>
      <vt:lpstr>SQCR_783980_82975_313837_143</vt:lpstr>
      <vt:lpstr>SQCR_783980_82975_313837_144</vt:lpstr>
      <vt:lpstr>SQCR_783980_82975_313837_145</vt:lpstr>
      <vt:lpstr>SQCR_783980_82975_313837_146</vt:lpstr>
      <vt:lpstr>SQCR_783980_82975_313837_147</vt:lpstr>
      <vt:lpstr>SQCR_783980_82975_313837_148</vt:lpstr>
      <vt:lpstr>SQCR_783980_82975_313837_15</vt:lpstr>
      <vt:lpstr>SQCR_783980_82975_313837_150</vt:lpstr>
      <vt:lpstr>SQCR_783980_82975_313837_151</vt:lpstr>
      <vt:lpstr>SQCR_783980_82975_313837_152</vt:lpstr>
      <vt:lpstr>SQCR_783980_82975_313837_153</vt:lpstr>
      <vt:lpstr>SQCR_783980_82975_313837_154</vt:lpstr>
      <vt:lpstr>SQCR_783980_82975_313837_155</vt:lpstr>
      <vt:lpstr>SQCR_783980_82975_313837_156</vt:lpstr>
      <vt:lpstr>SQCR_783980_82975_313837_157</vt:lpstr>
      <vt:lpstr>SQCR_783980_82975_313837_159</vt:lpstr>
      <vt:lpstr>SQCR_783980_82975_313837_16</vt:lpstr>
      <vt:lpstr>SQCR_783980_82975_313837_160</vt:lpstr>
      <vt:lpstr>SQCR_783980_82975_313837_162</vt:lpstr>
      <vt:lpstr>SQCR_783980_82975_313837_163</vt:lpstr>
      <vt:lpstr>SQCR_783980_82975_313837_164</vt:lpstr>
      <vt:lpstr>SQCR_783980_82975_313837_165</vt:lpstr>
      <vt:lpstr>SQCR_783980_82975_313837_166</vt:lpstr>
      <vt:lpstr>SQCR_783980_82975_313837_167</vt:lpstr>
      <vt:lpstr>SQCR_783980_82975_313837_168</vt:lpstr>
      <vt:lpstr>SQCR_783980_82975_313837_169</vt:lpstr>
      <vt:lpstr>SQCR_783980_82975_313837_17</vt:lpstr>
      <vt:lpstr>SQCR_783980_82975_313837_171</vt:lpstr>
      <vt:lpstr>SQCR_783980_82975_313837_172</vt:lpstr>
      <vt:lpstr>SQCR_783980_82975_313837_174</vt:lpstr>
      <vt:lpstr>SQCR_783980_82975_313837_175</vt:lpstr>
      <vt:lpstr>SQCR_783980_82975_313837_176</vt:lpstr>
      <vt:lpstr>SQCR_783980_82975_313837_177</vt:lpstr>
      <vt:lpstr>SQCR_783980_82975_313837_178</vt:lpstr>
      <vt:lpstr>SQCR_783980_82975_313837_179</vt:lpstr>
      <vt:lpstr>SQCR_783980_82975_313837_18</vt:lpstr>
      <vt:lpstr>SQCR_783980_82975_313837_180</vt:lpstr>
      <vt:lpstr>SQCR_783980_82975_313837_181</vt:lpstr>
      <vt:lpstr>SQCR_783980_82975_313837_182</vt:lpstr>
      <vt:lpstr>SQCR_783980_82975_313837_183</vt:lpstr>
      <vt:lpstr>SQCR_783980_82975_313837_185</vt:lpstr>
      <vt:lpstr>SQCR_783980_82975_313837_186</vt:lpstr>
      <vt:lpstr>SQCR_783980_82975_313837_187</vt:lpstr>
      <vt:lpstr>SQCR_783980_82975_313837_188</vt:lpstr>
      <vt:lpstr>SQCR_783980_82975_313837_189</vt:lpstr>
      <vt:lpstr>SQCR_783980_82975_313837_19</vt:lpstr>
      <vt:lpstr>SQCR_783980_82975_313837_190</vt:lpstr>
      <vt:lpstr>SQCR_783980_82975_313837_191</vt:lpstr>
      <vt:lpstr>SQCR_783980_82975_313837_20</vt:lpstr>
      <vt:lpstr>SQCR_783980_82975_313837_21</vt:lpstr>
      <vt:lpstr>SQCR_783980_82975_313837_22</vt:lpstr>
      <vt:lpstr>SQCR_783980_82975_313837_23</vt:lpstr>
      <vt:lpstr>SQCR_783980_82975_313837_24</vt:lpstr>
      <vt:lpstr>SQCR_783980_82975_313837_25</vt:lpstr>
      <vt:lpstr>SQCR_783980_82975_313837_26</vt:lpstr>
      <vt:lpstr>SQCR_783980_82975_313837_27</vt:lpstr>
      <vt:lpstr>SQCR_783980_82975_313837_28</vt:lpstr>
      <vt:lpstr>SQCR_783980_82975_313837_29</vt:lpstr>
      <vt:lpstr>SQCR_783980_82975_313837_30</vt:lpstr>
      <vt:lpstr>SQCR_783980_82975_313837_31</vt:lpstr>
      <vt:lpstr>SQCR_783980_82975_313837_32</vt:lpstr>
      <vt:lpstr>SQCR_783980_82975_313837_33</vt:lpstr>
      <vt:lpstr>SQCR_783980_82975_313837_34</vt:lpstr>
      <vt:lpstr>SQCR_783980_82975_313837_35</vt:lpstr>
      <vt:lpstr>SQCR_783980_82975_313837_36</vt:lpstr>
      <vt:lpstr>SQCR_783980_82975_313837_38</vt:lpstr>
      <vt:lpstr>SQCR_783980_82975_313837_39</vt:lpstr>
      <vt:lpstr>SQCR_783980_82975_313837_40</vt:lpstr>
      <vt:lpstr>SQCR_783980_82975_313837_41</vt:lpstr>
      <vt:lpstr>SQCR_783980_82975_313837_42</vt:lpstr>
      <vt:lpstr>SQCR_783980_82975_313837_43</vt:lpstr>
      <vt:lpstr>SQCR_783980_82975_313837_44</vt:lpstr>
      <vt:lpstr>SQCR_783980_82975_313837_45</vt:lpstr>
      <vt:lpstr>SQCR_783980_82975_313837_46</vt:lpstr>
      <vt:lpstr>SQCR_783980_82975_313837_47</vt:lpstr>
      <vt:lpstr>SQCR_783980_82975_313837_48</vt:lpstr>
      <vt:lpstr>SQCR_783980_82975_313837_49</vt:lpstr>
      <vt:lpstr>SQCR_783980_82975_313837_50</vt:lpstr>
      <vt:lpstr>SQCR_783980_82975_313837_51</vt:lpstr>
      <vt:lpstr>SQCR_783980_82975_313837_52</vt:lpstr>
      <vt:lpstr>SQCR_783980_82975_313837_53</vt:lpstr>
      <vt:lpstr>SQCR_783980_82975_313837_54</vt:lpstr>
      <vt:lpstr>SQCR_783980_82975_313837_55</vt:lpstr>
      <vt:lpstr>SQCR_783980_82975_313837_56</vt:lpstr>
      <vt:lpstr>SQCR_783980_82975_313837_57</vt:lpstr>
      <vt:lpstr>SQCR_783980_82975_313837_58</vt:lpstr>
      <vt:lpstr>SQCR_783980_82975_313837_59</vt:lpstr>
      <vt:lpstr>SQCR_783980_82975_313837_6</vt:lpstr>
      <vt:lpstr>SQCR_783980_82975_313837_60</vt:lpstr>
      <vt:lpstr>SQCR_783980_82975_313837_61</vt:lpstr>
      <vt:lpstr>SQCR_783980_82975_313837_62</vt:lpstr>
      <vt:lpstr>SQCR_783980_82975_313837_64</vt:lpstr>
      <vt:lpstr>SQCR_783980_82975_313837_65</vt:lpstr>
      <vt:lpstr>SQCR_783980_82975_313837_66</vt:lpstr>
      <vt:lpstr>SQCR_783980_82975_313837_67</vt:lpstr>
      <vt:lpstr>SQCR_783980_82975_313837_68</vt:lpstr>
      <vt:lpstr>SQCR_783980_82975_313837_7</vt:lpstr>
      <vt:lpstr>SQCR_783980_82975_313837_70</vt:lpstr>
      <vt:lpstr>SQCR_783980_82975_313837_71</vt:lpstr>
      <vt:lpstr>SQCR_783980_82975_313837_72</vt:lpstr>
      <vt:lpstr>SQCR_783980_82975_313837_73</vt:lpstr>
      <vt:lpstr>SQCR_783980_82975_313837_74</vt:lpstr>
      <vt:lpstr>SQCR_783980_82975_313837_75</vt:lpstr>
      <vt:lpstr>SQCR_783980_82975_313837_77</vt:lpstr>
      <vt:lpstr>SQCR_783980_82975_313837_78</vt:lpstr>
      <vt:lpstr>SQCR_783980_82975_313837_79</vt:lpstr>
      <vt:lpstr>SQCR_783980_82975_313837_8</vt:lpstr>
      <vt:lpstr>SQCR_783980_82975_313837_80</vt:lpstr>
      <vt:lpstr>SQCR_783980_82975_313837_81</vt:lpstr>
      <vt:lpstr>SQCR_783980_82975_313837_82</vt:lpstr>
      <vt:lpstr>SQCR_783980_82975_313837_84</vt:lpstr>
      <vt:lpstr>SQCR_783980_82975_313837_85</vt:lpstr>
      <vt:lpstr>SQCR_783980_82975_313837_86</vt:lpstr>
      <vt:lpstr>SQCR_783980_82975_313837_87</vt:lpstr>
      <vt:lpstr>SQCR_783980_82975_313837_88</vt:lpstr>
      <vt:lpstr>SQCR_783980_82975_313837_89</vt:lpstr>
      <vt:lpstr>SQCR_783980_82975_313837_9</vt:lpstr>
      <vt:lpstr>SQCR_783980_82975_313837_90</vt:lpstr>
      <vt:lpstr>SQCR_783980_82975_313837_91</vt:lpstr>
      <vt:lpstr>SQCR_783980_82975_313837_92</vt:lpstr>
      <vt:lpstr>SQCR_783980_82975_313837_93</vt:lpstr>
      <vt:lpstr>SQCR_783980_82975_313837_94</vt:lpstr>
      <vt:lpstr>SQCR_783980_82975_313837_95</vt:lpstr>
      <vt:lpstr>SQCR_783980_82975_313837_96</vt:lpstr>
      <vt:lpstr>SQCR_783980_82975_313837_97</vt:lpstr>
      <vt:lpstr>SQCR_783980_82975_313837_98</vt:lpstr>
      <vt:lpstr>SQCR_783980_82975_313837_99</vt:lpstr>
      <vt:lpstr>SQCR_783980_82975_313838_10</vt:lpstr>
      <vt:lpstr>SQCR_783980_82975_313838_100</vt:lpstr>
      <vt:lpstr>SQCR_783980_82975_313838_101</vt:lpstr>
      <vt:lpstr>SQCR_783980_82975_313838_102</vt:lpstr>
      <vt:lpstr>SQCR_783980_82975_313838_103</vt:lpstr>
      <vt:lpstr>SQCR_783980_82975_313838_104</vt:lpstr>
      <vt:lpstr>SQCR_783980_82975_313838_105</vt:lpstr>
      <vt:lpstr>SQCR_783980_82975_313838_106</vt:lpstr>
      <vt:lpstr>SQCR_783980_82975_313838_107</vt:lpstr>
      <vt:lpstr>SQCR_783980_82975_313838_108</vt:lpstr>
      <vt:lpstr>SQCR_783980_82975_313838_109</vt:lpstr>
      <vt:lpstr>SQCR_783980_82975_313838_11</vt:lpstr>
      <vt:lpstr>SQCR_783980_82975_313838_110</vt:lpstr>
      <vt:lpstr>SQCR_783980_82975_313838_111</vt:lpstr>
      <vt:lpstr>SQCR_783980_82975_313838_112</vt:lpstr>
      <vt:lpstr>SQCR_783980_82975_313838_113</vt:lpstr>
      <vt:lpstr>SQCR_783980_82975_313838_114</vt:lpstr>
      <vt:lpstr>SQCR_783980_82975_313838_115</vt:lpstr>
      <vt:lpstr>SQCR_783980_82975_313838_116</vt:lpstr>
      <vt:lpstr>SQCR_783980_82975_313838_117</vt:lpstr>
      <vt:lpstr>SQCR_783980_82975_313838_118</vt:lpstr>
      <vt:lpstr>SQCR_783980_82975_313838_119</vt:lpstr>
      <vt:lpstr>SQCR_783980_82975_313838_12</vt:lpstr>
      <vt:lpstr>SQCR_783980_82975_313838_120</vt:lpstr>
      <vt:lpstr>SQCR_783980_82975_313838_121</vt:lpstr>
      <vt:lpstr>SQCR_783980_82975_313838_122</vt:lpstr>
      <vt:lpstr>SQCR_783980_82975_313838_123</vt:lpstr>
      <vt:lpstr>SQCR_783980_82975_313838_124</vt:lpstr>
      <vt:lpstr>SQCR_783980_82975_313838_125</vt:lpstr>
      <vt:lpstr>SQCR_783980_82975_313838_126</vt:lpstr>
      <vt:lpstr>SQCR_783980_82975_313838_127</vt:lpstr>
      <vt:lpstr>SQCR_783980_82975_313838_128</vt:lpstr>
      <vt:lpstr>SQCR_783980_82975_313838_129</vt:lpstr>
      <vt:lpstr>SQCR_783980_82975_313838_13</vt:lpstr>
      <vt:lpstr>SQCR_783980_82975_313838_130</vt:lpstr>
      <vt:lpstr>SQCR_783980_82975_313838_131</vt:lpstr>
      <vt:lpstr>SQCR_783980_82975_313838_132</vt:lpstr>
      <vt:lpstr>SQCR_783980_82975_313838_133</vt:lpstr>
      <vt:lpstr>SQCR_783980_82975_313838_134</vt:lpstr>
      <vt:lpstr>SQCR_783980_82975_313838_135</vt:lpstr>
      <vt:lpstr>SQCR_783980_82975_313838_136</vt:lpstr>
      <vt:lpstr>SQCR_783980_82975_313838_137</vt:lpstr>
      <vt:lpstr>SQCR_783980_82975_313838_138</vt:lpstr>
      <vt:lpstr>SQCR_783980_82975_313838_139</vt:lpstr>
      <vt:lpstr>SQCR_783980_82975_313838_14</vt:lpstr>
      <vt:lpstr>SQCR_783980_82975_313838_140</vt:lpstr>
      <vt:lpstr>SQCR_783980_82975_313838_141</vt:lpstr>
      <vt:lpstr>SQCR_783980_82975_313838_142</vt:lpstr>
      <vt:lpstr>SQCR_783980_82975_313838_143</vt:lpstr>
      <vt:lpstr>SQCR_783980_82975_313838_144</vt:lpstr>
      <vt:lpstr>SQCR_783980_82975_313838_145</vt:lpstr>
      <vt:lpstr>SQCR_783980_82975_313838_146</vt:lpstr>
      <vt:lpstr>SQCR_783980_82975_313838_147</vt:lpstr>
      <vt:lpstr>SQCR_783980_82975_313838_148</vt:lpstr>
      <vt:lpstr>SQCR_783980_82975_313838_15</vt:lpstr>
      <vt:lpstr>SQCR_783980_82975_313838_150</vt:lpstr>
      <vt:lpstr>SQCR_783980_82975_313838_151</vt:lpstr>
      <vt:lpstr>SQCR_783980_82975_313838_152</vt:lpstr>
      <vt:lpstr>SQCR_783980_82975_313838_153</vt:lpstr>
      <vt:lpstr>SQCR_783980_82975_313838_154</vt:lpstr>
      <vt:lpstr>SQCR_783980_82975_313838_155</vt:lpstr>
      <vt:lpstr>SQCR_783980_82975_313838_156</vt:lpstr>
      <vt:lpstr>SQCR_783980_82975_313838_157</vt:lpstr>
      <vt:lpstr>SQCR_783980_82975_313838_159</vt:lpstr>
      <vt:lpstr>SQCR_783980_82975_313838_16</vt:lpstr>
      <vt:lpstr>SQCR_783980_82975_313838_160</vt:lpstr>
      <vt:lpstr>SQCR_783980_82975_313838_162</vt:lpstr>
      <vt:lpstr>SQCR_783980_82975_313838_163</vt:lpstr>
      <vt:lpstr>SQCR_783980_82975_313838_164</vt:lpstr>
      <vt:lpstr>SQCR_783980_82975_313838_165</vt:lpstr>
      <vt:lpstr>SQCR_783980_82975_313838_166</vt:lpstr>
      <vt:lpstr>SQCR_783980_82975_313838_167</vt:lpstr>
      <vt:lpstr>SQCR_783980_82975_313838_168</vt:lpstr>
      <vt:lpstr>SQCR_783980_82975_313838_169</vt:lpstr>
      <vt:lpstr>SQCR_783980_82975_313838_17</vt:lpstr>
      <vt:lpstr>SQCR_783980_82975_313838_171</vt:lpstr>
      <vt:lpstr>SQCR_783980_82975_313838_172</vt:lpstr>
      <vt:lpstr>SQCR_783980_82975_313838_174</vt:lpstr>
      <vt:lpstr>SQCR_783980_82975_313838_175</vt:lpstr>
      <vt:lpstr>SQCR_783980_82975_313838_176</vt:lpstr>
      <vt:lpstr>SQCR_783980_82975_313838_177</vt:lpstr>
      <vt:lpstr>SQCR_783980_82975_313838_178</vt:lpstr>
      <vt:lpstr>SQCR_783980_82975_313838_179</vt:lpstr>
      <vt:lpstr>SQCR_783980_82975_313838_18</vt:lpstr>
      <vt:lpstr>SQCR_783980_82975_313838_180</vt:lpstr>
      <vt:lpstr>SQCR_783980_82975_313838_181</vt:lpstr>
      <vt:lpstr>SQCR_783980_82975_313838_182</vt:lpstr>
      <vt:lpstr>SQCR_783980_82975_313838_183</vt:lpstr>
      <vt:lpstr>SQCR_783980_82975_313838_185</vt:lpstr>
      <vt:lpstr>SQCR_783980_82975_313838_186</vt:lpstr>
      <vt:lpstr>SQCR_783980_82975_313838_187</vt:lpstr>
      <vt:lpstr>SQCR_783980_82975_313838_188</vt:lpstr>
      <vt:lpstr>SQCR_783980_82975_313838_189</vt:lpstr>
      <vt:lpstr>SQCR_783980_82975_313838_19</vt:lpstr>
      <vt:lpstr>SQCR_783980_82975_313838_190</vt:lpstr>
      <vt:lpstr>SQCR_783980_82975_313838_191</vt:lpstr>
      <vt:lpstr>SQCR_783980_82975_313838_20</vt:lpstr>
      <vt:lpstr>SQCR_783980_82975_313838_21</vt:lpstr>
      <vt:lpstr>SQCR_783980_82975_313838_22</vt:lpstr>
      <vt:lpstr>SQCR_783980_82975_313838_23</vt:lpstr>
      <vt:lpstr>SQCR_783980_82975_313838_24</vt:lpstr>
      <vt:lpstr>SQCR_783980_82975_313838_25</vt:lpstr>
      <vt:lpstr>SQCR_783980_82975_313838_26</vt:lpstr>
      <vt:lpstr>SQCR_783980_82975_313838_27</vt:lpstr>
      <vt:lpstr>SQCR_783980_82975_313838_28</vt:lpstr>
      <vt:lpstr>SQCR_783980_82975_313838_29</vt:lpstr>
      <vt:lpstr>SQCR_783980_82975_313838_30</vt:lpstr>
      <vt:lpstr>SQCR_783980_82975_313838_31</vt:lpstr>
      <vt:lpstr>SQCR_783980_82975_313838_32</vt:lpstr>
      <vt:lpstr>SQCR_783980_82975_313838_33</vt:lpstr>
      <vt:lpstr>SQCR_783980_82975_313838_34</vt:lpstr>
      <vt:lpstr>SQCR_783980_82975_313838_35</vt:lpstr>
      <vt:lpstr>SQCR_783980_82975_313838_36</vt:lpstr>
      <vt:lpstr>SQCR_783980_82975_313838_38</vt:lpstr>
      <vt:lpstr>SQCR_783980_82975_313838_39</vt:lpstr>
      <vt:lpstr>SQCR_783980_82975_313838_40</vt:lpstr>
      <vt:lpstr>SQCR_783980_82975_313838_41</vt:lpstr>
      <vt:lpstr>SQCR_783980_82975_313838_42</vt:lpstr>
      <vt:lpstr>SQCR_783980_82975_313838_43</vt:lpstr>
      <vt:lpstr>SQCR_783980_82975_313838_44</vt:lpstr>
      <vt:lpstr>SQCR_783980_82975_313838_45</vt:lpstr>
      <vt:lpstr>SQCR_783980_82975_313838_46</vt:lpstr>
      <vt:lpstr>SQCR_783980_82975_313838_47</vt:lpstr>
      <vt:lpstr>SQCR_783980_82975_313838_48</vt:lpstr>
      <vt:lpstr>SQCR_783980_82975_313838_49</vt:lpstr>
      <vt:lpstr>SQCR_783980_82975_313838_50</vt:lpstr>
      <vt:lpstr>SQCR_783980_82975_313838_51</vt:lpstr>
      <vt:lpstr>SQCR_783980_82975_313838_52</vt:lpstr>
      <vt:lpstr>SQCR_783980_82975_313838_53</vt:lpstr>
      <vt:lpstr>SQCR_783980_82975_313838_54</vt:lpstr>
      <vt:lpstr>SQCR_783980_82975_313838_55</vt:lpstr>
      <vt:lpstr>SQCR_783980_82975_313838_56</vt:lpstr>
      <vt:lpstr>SQCR_783980_82975_313838_57</vt:lpstr>
      <vt:lpstr>SQCR_783980_82975_313838_58</vt:lpstr>
      <vt:lpstr>SQCR_783980_82975_313838_59</vt:lpstr>
      <vt:lpstr>SQCR_783980_82975_313838_6</vt:lpstr>
      <vt:lpstr>SQCR_783980_82975_313838_60</vt:lpstr>
      <vt:lpstr>SQCR_783980_82975_313838_61</vt:lpstr>
      <vt:lpstr>SQCR_783980_82975_313838_62</vt:lpstr>
      <vt:lpstr>SQCR_783980_82975_313838_64</vt:lpstr>
      <vt:lpstr>SQCR_783980_82975_313838_65</vt:lpstr>
      <vt:lpstr>SQCR_783980_82975_313838_66</vt:lpstr>
      <vt:lpstr>SQCR_783980_82975_313838_67</vt:lpstr>
      <vt:lpstr>SQCR_783980_82975_313838_68</vt:lpstr>
      <vt:lpstr>SQCR_783980_82975_313838_7</vt:lpstr>
      <vt:lpstr>SQCR_783980_82975_313838_70</vt:lpstr>
      <vt:lpstr>SQCR_783980_82975_313838_71</vt:lpstr>
      <vt:lpstr>SQCR_783980_82975_313838_72</vt:lpstr>
      <vt:lpstr>SQCR_783980_82975_313838_73</vt:lpstr>
      <vt:lpstr>SQCR_783980_82975_313838_74</vt:lpstr>
      <vt:lpstr>SQCR_783980_82975_313838_75</vt:lpstr>
      <vt:lpstr>SQCR_783980_82975_313838_77</vt:lpstr>
      <vt:lpstr>SQCR_783980_82975_313838_78</vt:lpstr>
      <vt:lpstr>SQCR_783980_82975_313838_79</vt:lpstr>
      <vt:lpstr>SQCR_783980_82975_313838_8</vt:lpstr>
      <vt:lpstr>SQCR_783980_82975_313838_80</vt:lpstr>
      <vt:lpstr>SQCR_783980_82975_313838_81</vt:lpstr>
      <vt:lpstr>SQCR_783980_82975_313838_82</vt:lpstr>
      <vt:lpstr>SQCR_783980_82975_313838_84</vt:lpstr>
      <vt:lpstr>SQCR_783980_82975_313838_85</vt:lpstr>
      <vt:lpstr>SQCR_783980_82975_313838_86</vt:lpstr>
      <vt:lpstr>SQCR_783980_82975_313838_87</vt:lpstr>
      <vt:lpstr>SQCR_783980_82975_313838_88</vt:lpstr>
      <vt:lpstr>SQCR_783980_82975_313838_89</vt:lpstr>
      <vt:lpstr>SQCR_783980_82975_313838_9</vt:lpstr>
      <vt:lpstr>SQCR_783980_82975_313838_90</vt:lpstr>
      <vt:lpstr>SQCR_783980_82975_313838_91</vt:lpstr>
      <vt:lpstr>SQCR_783980_82975_313838_92</vt:lpstr>
      <vt:lpstr>SQCR_783980_82975_313838_93</vt:lpstr>
      <vt:lpstr>SQCR_783980_82975_313838_94</vt:lpstr>
      <vt:lpstr>SQCR_783980_82975_313838_95</vt:lpstr>
      <vt:lpstr>SQCR_783980_82975_313838_96</vt:lpstr>
      <vt:lpstr>SQCR_783980_82975_313838_97</vt:lpstr>
      <vt:lpstr>SQCR_783980_82975_313838_98</vt:lpstr>
      <vt:lpstr>SQCR_783980_82975_313838_99</vt:lpstr>
      <vt:lpstr>SQCR_783980_82975_313839_191</vt:lpstr>
      <vt:lpstr>SQCR_783980_82975_313840_10</vt:lpstr>
      <vt:lpstr>SQCR_783980_82975_313840_100</vt:lpstr>
      <vt:lpstr>SQCR_783980_82975_313840_101</vt:lpstr>
      <vt:lpstr>SQCR_783980_82975_313840_102</vt:lpstr>
      <vt:lpstr>SQCR_783980_82975_313840_103</vt:lpstr>
      <vt:lpstr>SQCR_783980_82975_313840_104</vt:lpstr>
      <vt:lpstr>SQCR_783980_82975_313840_105</vt:lpstr>
      <vt:lpstr>SQCR_783980_82975_313840_106</vt:lpstr>
      <vt:lpstr>SQCR_783980_82975_313840_107</vt:lpstr>
      <vt:lpstr>SQCR_783980_82975_313840_108</vt:lpstr>
      <vt:lpstr>SQCR_783980_82975_313840_109</vt:lpstr>
      <vt:lpstr>SQCR_783980_82975_313840_11</vt:lpstr>
      <vt:lpstr>SQCR_783980_82975_313840_110</vt:lpstr>
      <vt:lpstr>SQCR_783980_82975_313840_111</vt:lpstr>
      <vt:lpstr>SQCR_783980_82975_313840_112</vt:lpstr>
      <vt:lpstr>SQCR_783980_82975_313840_113</vt:lpstr>
      <vt:lpstr>SQCR_783980_82975_313840_114</vt:lpstr>
      <vt:lpstr>SQCR_783980_82975_313840_115</vt:lpstr>
      <vt:lpstr>SQCR_783980_82975_313840_116</vt:lpstr>
      <vt:lpstr>SQCR_783980_82975_313840_117</vt:lpstr>
      <vt:lpstr>SQCR_783980_82975_313840_118</vt:lpstr>
      <vt:lpstr>SQCR_783980_82975_313840_119</vt:lpstr>
      <vt:lpstr>SQCR_783980_82975_313840_12</vt:lpstr>
      <vt:lpstr>SQCR_783980_82975_313840_120</vt:lpstr>
      <vt:lpstr>SQCR_783980_82975_313840_121</vt:lpstr>
      <vt:lpstr>SQCR_783980_82975_313840_122</vt:lpstr>
      <vt:lpstr>SQCR_783980_82975_313840_123</vt:lpstr>
      <vt:lpstr>SQCR_783980_82975_313840_124</vt:lpstr>
      <vt:lpstr>SQCR_783980_82975_313840_125</vt:lpstr>
      <vt:lpstr>SQCR_783980_82975_313840_126</vt:lpstr>
      <vt:lpstr>SQCR_783980_82975_313840_127</vt:lpstr>
      <vt:lpstr>SQCR_783980_82975_313840_128</vt:lpstr>
      <vt:lpstr>SQCR_783980_82975_313840_129</vt:lpstr>
      <vt:lpstr>SQCR_783980_82975_313840_13</vt:lpstr>
      <vt:lpstr>SQCR_783980_82975_313840_130</vt:lpstr>
      <vt:lpstr>SQCR_783980_82975_313840_131</vt:lpstr>
      <vt:lpstr>SQCR_783980_82975_313840_132</vt:lpstr>
      <vt:lpstr>SQCR_783980_82975_313840_133</vt:lpstr>
      <vt:lpstr>SQCR_783980_82975_313840_134</vt:lpstr>
      <vt:lpstr>SQCR_783980_82975_313840_135</vt:lpstr>
      <vt:lpstr>SQCR_783980_82975_313840_136</vt:lpstr>
      <vt:lpstr>SQCR_783980_82975_313840_137</vt:lpstr>
      <vt:lpstr>SQCR_783980_82975_313840_138</vt:lpstr>
      <vt:lpstr>SQCR_783980_82975_313840_139</vt:lpstr>
      <vt:lpstr>SQCR_783980_82975_313840_14</vt:lpstr>
      <vt:lpstr>SQCR_783980_82975_313840_140</vt:lpstr>
      <vt:lpstr>SQCR_783980_82975_313840_141</vt:lpstr>
      <vt:lpstr>SQCR_783980_82975_313840_142</vt:lpstr>
      <vt:lpstr>SQCR_783980_82975_313840_143</vt:lpstr>
      <vt:lpstr>SQCR_783980_82975_313840_144</vt:lpstr>
      <vt:lpstr>SQCR_783980_82975_313840_145</vt:lpstr>
      <vt:lpstr>SQCR_783980_82975_313840_146</vt:lpstr>
      <vt:lpstr>SQCR_783980_82975_313840_147</vt:lpstr>
      <vt:lpstr>SQCR_783980_82975_313840_148</vt:lpstr>
      <vt:lpstr>SQCR_783980_82975_313840_15</vt:lpstr>
      <vt:lpstr>SQCR_783980_82975_313840_150</vt:lpstr>
      <vt:lpstr>SQCR_783980_82975_313840_151</vt:lpstr>
      <vt:lpstr>SQCR_783980_82975_313840_152</vt:lpstr>
      <vt:lpstr>SQCR_783980_82975_313840_153</vt:lpstr>
      <vt:lpstr>SQCR_783980_82975_313840_154</vt:lpstr>
      <vt:lpstr>SQCR_783980_82975_313840_155</vt:lpstr>
      <vt:lpstr>SQCR_783980_82975_313840_156</vt:lpstr>
      <vt:lpstr>SQCR_783980_82975_313840_157</vt:lpstr>
      <vt:lpstr>SQCR_783980_82975_313840_159</vt:lpstr>
      <vt:lpstr>SQCR_783980_82975_313840_16</vt:lpstr>
      <vt:lpstr>SQCR_783980_82975_313840_160</vt:lpstr>
      <vt:lpstr>SQCR_783980_82975_313840_162</vt:lpstr>
      <vt:lpstr>SQCR_783980_82975_313840_163</vt:lpstr>
      <vt:lpstr>SQCR_783980_82975_313840_164</vt:lpstr>
      <vt:lpstr>SQCR_783980_82975_313840_165</vt:lpstr>
      <vt:lpstr>SQCR_783980_82975_313840_166</vt:lpstr>
      <vt:lpstr>SQCR_783980_82975_313840_167</vt:lpstr>
      <vt:lpstr>SQCR_783980_82975_313840_168</vt:lpstr>
      <vt:lpstr>SQCR_783980_82975_313840_169</vt:lpstr>
      <vt:lpstr>SQCR_783980_82975_313840_17</vt:lpstr>
      <vt:lpstr>SQCR_783980_82975_313840_171</vt:lpstr>
      <vt:lpstr>SQCR_783980_82975_313840_172</vt:lpstr>
      <vt:lpstr>SQCR_783980_82975_313840_174</vt:lpstr>
      <vt:lpstr>SQCR_783980_82975_313840_175</vt:lpstr>
      <vt:lpstr>SQCR_783980_82975_313840_176</vt:lpstr>
      <vt:lpstr>SQCR_783980_82975_313840_177</vt:lpstr>
      <vt:lpstr>SQCR_783980_82975_313840_178</vt:lpstr>
      <vt:lpstr>SQCR_783980_82975_313840_179</vt:lpstr>
      <vt:lpstr>SQCR_783980_82975_313840_18</vt:lpstr>
      <vt:lpstr>SQCR_783980_82975_313840_180</vt:lpstr>
      <vt:lpstr>SQCR_783980_82975_313840_181</vt:lpstr>
      <vt:lpstr>SQCR_783980_82975_313840_182</vt:lpstr>
      <vt:lpstr>SQCR_783980_82975_313840_183</vt:lpstr>
      <vt:lpstr>SQCR_783980_82975_313840_185</vt:lpstr>
      <vt:lpstr>SQCR_783980_82975_313840_186</vt:lpstr>
      <vt:lpstr>SQCR_783980_82975_313840_187</vt:lpstr>
      <vt:lpstr>SQCR_783980_82975_313840_188</vt:lpstr>
      <vt:lpstr>SQCR_783980_82975_313840_189</vt:lpstr>
      <vt:lpstr>SQCR_783980_82975_313840_19</vt:lpstr>
      <vt:lpstr>SQCR_783980_82975_313840_190</vt:lpstr>
      <vt:lpstr>SQCR_783980_82975_313840_20</vt:lpstr>
      <vt:lpstr>SQCR_783980_82975_313840_21</vt:lpstr>
      <vt:lpstr>SQCR_783980_82975_313840_22</vt:lpstr>
      <vt:lpstr>SQCR_783980_82975_313840_23</vt:lpstr>
      <vt:lpstr>SQCR_783980_82975_313840_24</vt:lpstr>
      <vt:lpstr>SQCR_783980_82975_313840_25</vt:lpstr>
      <vt:lpstr>SQCR_783980_82975_313840_26</vt:lpstr>
      <vt:lpstr>SQCR_783980_82975_313840_27</vt:lpstr>
      <vt:lpstr>SQCR_783980_82975_313840_28</vt:lpstr>
      <vt:lpstr>SQCR_783980_82975_313840_29</vt:lpstr>
      <vt:lpstr>SQCR_783980_82975_313840_30</vt:lpstr>
      <vt:lpstr>SQCR_783980_82975_313840_31</vt:lpstr>
      <vt:lpstr>SQCR_783980_82975_313840_32</vt:lpstr>
      <vt:lpstr>SQCR_783980_82975_313840_33</vt:lpstr>
      <vt:lpstr>SQCR_783980_82975_313840_34</vt:lpstr>
      <vt:lpstr>SQCR_783980_82975_313840_35</vt:lpstr>
      <vt:lpstr>SQCR_783980_82975_313840_36</vt:lpstr>
      <vt:lpstr>SQCR_783980_82975_313840_38</vt:lpstr>
      <vt:lpstr>SQCR_783980_82975_313840_39</vt:lpstr>
      <vt:lpstr>SQCR_783980_82975_313840_40</vt:lpstr>
      <vt:lpstr>SQCR_783980_82975_313840_41</vt:lpstr>
      <vt:lpstr>SQCR_783980_82975_313840_42</vt:lpstr>
      <vt:lpstr>SQCR_783980_82975_313840_43</vt:lpstr>
      <vt:lpstr>SQCR_783980_82975_313840_44</vt:lpstr>
      <vt:lpstr>SQCR_783980_82975_313840_45</vt:lpstr>
      <vt:lpstr>SQCR_783980_82975_313840_46</vt:lpstr>
      <vt:lpstr>SQCR_783980_82975_313840_47</vt:lpstr>
      <vt:lpstr>SQCR_783980_82975_313840_48</vt:lpstr>
      <vt:lpstr>SQCR_783980_82975_313840_49</vt:lpstr>
      <vt:lpstr>SQCR_783980_82975_313840_50</vt:lpstr>
      <vt:lpstr>SQCR_783980_82975_313840_51</vt:lpstr>
      <vt:lpstr>SQCR_783980_82975_313840_52</vt:lpstr>
      <vt:lpstr>SQCR_783980_82975_313840_53</vt:lpstr>
      <vt:lpstr>SQCR_783980_82975_313840_54</vt:lpstr>
      <vt:lpstr>SQCR_783980_82975_313840_55</vt:lpstr>
      <vt:lpstr>SQCR_783980_82975_313840_56</vt:lpstr>
      <vt:lpstr>SQCR_783980_82975_313840_57</vt:lpstr>
      <vt:lpstr>SQCR_783980_82975_313840_58</vt:lpstr>
      <vt:lpstr>SQCR_783980_82975_313840_59</vt:lpstr>
      <vt:lpstr>SQCR_783980_82975_313840_6</vt:lpstr>
      <vt:lpstr>SQCR_783980_82975_313840_60</vt:lpstr>
      <vt:lpstr>SQCR_783980_82975_313840_61</vt:lpstr>
      <vt:lpstr>SQCR_783980_82975_313840_62</vt:lpstr>
      <vt:lpstr>SQCR_783980_82975_313840_64</vt:lpstr>
      <vt:lpstr>SQCR_783980_82975_313840_65</vt:lpstr>
      <vt:lpstr>SQCR_783980_82975_313840_66</vt:lpstr>
      <vt:lpstr>SQCR_783980_82975_313840_67</vt:lpstr>
      <vt:lpstr>SQCR_783980_82975_313840_68</vt:lpstr>
      <vt:lpstr>SQCR_783980_82975_313840_7</vt:lpstr>
      <vt:lpstr>SQCR_783980_82975_313840_70</vt:lpstr>
      <vt:lpstr>SQCR_783980_82975_313840_71</vt:lpstr>
      <vt:lpstr>SQCR_783980_82975_313840_72</vt:lpstr>
      <vt:lpstr>SQCR_783980_82975_313840_73</vt:lpstr>
      <vt:lpstr>SQCR_783980_82975_313840_74</vt:lpstr>
      <vt:lpstr>SQCR_783980_82975_313840_75</vt:lpstr>
      <vt:lpstr>SQCR_783980_82975_313840_77</vt:lpstr>
      <vt:lpstr>SQCR_783980_82975_313840_78</vt:lpstr>
      <vt:lpstr>SQCR_783980_82975_313840_79</vt:lpstr>
      <vt:lpstr>SQCR_783980_82975_313840_8</vt:lpstr>
      <vt:lpstr>SQCR_783980_82975_313840_80</vt:lpstr>
      <vt:lpstr>SQCR_783980_82975_313840_81</vt:lpstr>
      <vt:lpstr>SQCR_783980_82975_313840_82</vt:lpstr>
      <vt:lpstr>SQCR_783980_82975_313840_84</vt:lpstr>
      <vt:lpstr>SQCR_783980_82975_313840_85</vt:lpstr>
      <vt:lpstr>SQCR_783980_82975_313840_86</vt:lpstr>
      <vt:lpstr>SQCR_783980_82975_313840_87</vt:lpstr>
      <vt:lpstr>SQCR_783980_82975_313840_88</vt:lpstr>
      <vt:lpstr>SQCR_783980_82975_313840_89</vt:lpstr>
      <vt:lpstr>SQCR_783980_82975_313840_9</vt:lpstr>
      <vt:lpstr>SQCR_783980_82975_313840_90</vt:lpstr>
      <vt:lpstr>SQCR_783980_82975_313840_91</vt:lpstr>
      <vt:lpstr>SQCR_783980_82975_313840_92</vt:lpstr>
      <vt:lpstr>SQCR_783980_82975_313840_93</vt:lpstr>
      <vt:lpstr>SQCR_783980_82975_313840_94</vt:lpstr>
      <vt:lpstr>SQCR_783980_82975_313840_95</vt:lpstr>
      <vt:lpstr>SQCR_783980_82975_313840_96</vt:lpstr>
      <vt:lpstr>SQCR_783980_82975_313840_97</vt:lpstr>
      <vt:lpstr>SQCR_783980_82975_313840_98</vt:lpstr>
      <vt:lpstr>SQCR_783980_82975_313840_99</vt:lpstr>
      <vt:lpstr>SQCR_783980_82975_313841_10</vt:lpstr>
      <vt:lpstr>SQCR_783980_82975_313841_100</vt:lpstr>
      <vt:lpstr>SQCR_783980_82975_313841_101</vt:lpstr>
      <vt:lpstr>SQCR_783980_82975_313841_102</vt:lpstr>
      <vt:lpstr>SQCR_783980_82975_313841_103</vt:lpstr>
      <vt:lpstr>SQCR_783980_82975_313841_104</vt:lpstr>
      <vt:lpstr>SQCR_783980_82975_313841_105</vt:lpstr>
      <vt:lpstr>SQCR_783980_82975_313841_106</vt:lpstr>
      <vt:lpstr>SQCR_783980_82975_313841_107</vt:lpstr>
      <vt:lpstr>SQCR_783980_82975_313841_108</vt:lpstr>
      <vt:lpstr>SQCR_783980_82975_313841_109</vt:lpstr>
      <vt:lpstr>SQCR_783980_82975_313841_11</vt:lpstr>
      <vt:lpstr>SQCR_783980_82975_313841_110</vt:lpstr>
      <vt:lpstr>SQCR_783980_82975_313841_111</vt:lpstr>
      <vt:lpstr>SQCR_783980_82975_313841_112</vt:lpstr>
      <vt:lpstr>SQCR_783980_82975_313841_113</vt:lpstr>
      <vt:lpstr>SQCR_783980_82975_313841_114</vt:lpstr>
      <vt:lpstr>SQCR_783980_82975_313841_115</vt:lpstr>
      <vt:lpstr>SQCR_783980_82975_313841_116</vt:lpstr>
      <vt:lpstr>SQCR_783980_82975_313841_117</vt:lpstr>
      <vt:lpstr>SQCR_783980_82975_313841_118</vt:lpstr>
      <vt:lpstr>SQCR_783980_82975_313841_119</vt:lpstr>
      <vt:lpstr>SQCR_783980_82975_313841_12</vt:lpstr>
      <vt:lpstr>SQCR_783980_82975_313841_120</vt:lpstr>
      <vt:lpstr>SQCR_783980_82975_313841_121</vt:lpstr>
      <vt:lpstr>SQCR_783980_82975_313841_122</vt:lpstr>
      <vt:lpstr>SQCR_783980_82975_313841_123</vt:lpstr>
      <vt:lpstr>SQCR_783980_82975_313841_124</vt:lpstr>
      <vt:lpstr>SQCR_783980_82975_313841_125</vt:lpstr>
      <vt:lpstr>SQCR_783980_82975_313841_126</vt:lpstr>
      <vt:lpstr>SQCR_783980_82975_313841_127</vt:lpstr>
      <vt:lpstr>SQCR_783980_82975_313841_128</vt:lpstr>
      <vt:lpstr>SQCR_783980_82975_313841_129</vt:lpstr>
      <vt:lpstr>SQCR_783980_82975_313841_13</vt:lpstr>
      <vt:lpstr>SQCR_783980_82975_313841_130</vt:lpstr>
      <vt:lpstr>SQCR_783980_82975_313841_131</vt:lpstr>
      <vt:lpstr>SQCR_783980_82975_313841_132</vt:lpstr>
      <vt:lpstr>SQCR_783980_82975_313841_133</vt:lpstr>
      <vt:lpstr>SQCR_783980_82975_313841_134</vt:lpstr>
      <vt:lpstr>SQCR_783980_82975_313841_135</vt:lpstr>
      <vt:lpstr>SQCR_783980_82975_313841_136</vt:lpstr>
      <vt:lpstr>SQCR_783980_82975_313841_137</vt:lpstr>
      <vt:lpstr>SQCR_783980_82975_313841_138</vt:lpstr>
      <vt:lpstr>SQCR_783980_82975_313841_139</vt:lpstr>
      <vt:lpstr>SQCR_783980_82975_313841_14</vt:lpstr>
      <vt:lpstr>SQCR_783980_82975_313841_140</vt:lpstr>
      <vt:lpstr>SQCR_783980_82975_313841_141</vt:lpstr>
      <vt:lpstr>SQCR_783980_82975_313841_142</vt:lpstr>
      <vt:lpstr>SQCR_783980_82975_313841_143</vt:lpstr>
      <vt:lpstr>SQCR_783980_82975_313841_144</vt:lpstr>
      <vt:lpstr>SQCR_783980_82975_313841_145</vt:lpstr>
      <vt:lpstr>SQCR_783980_82975_313841_146</vt:lpstr>
      <vt:lpstr>SQCR_783980_82975_313841_147</vt:lpstr>
      <vt:lpstr>SQCR_783980_82975_313841_148</vt:lpstr>
      <vt:lpstr>SQCR_783980_82975_313841_15</vt:lpstr>
      <vt:lpstr>SQCR_783980_82975_313841_150</vt:lpstr>
      <vt:lpstr>SQCR_783980_82975_313841_151</vt:lpstr>
      <vt:lpstr>SQCR_783980_82975_313841_152</vt:lpstr>
      <vt:lpstr>SQCR_783980_82975_313841_153</vt:lpstr>
      <vt:lpstr>SQCR_783980_82975_313841_154</vt:lpstr>
      <vt:lpstr>SQCR_783980_82975_313841_155</vt:lpstr>
      <vt:lpstr>SQCR_783980_82975_313841_156</vt:lpstr>
      <vt:lpstr>SQCR_783980_82975_313841_157</vt:lpstr>
      <vt:lpstr>SQCR_783980_82975_313841_159</vt:lpstr>
      <vt:lpstr>SQCR_783980_82975_313841_16</vt:lpstr>
      <vt:lpstr>SQCR_783980_82975_313841_160</vt:lpstr>
      <vt:lpstr>SQCR_783980_82975_313841_162</vt:lpstr>
      <vt:lpstr>SQCR_783980_82975_313841_163</vt:lpstr>
      <vt:lpstr>SQCR_783980_82975_313841_164</vt:lpstr>
      <vt:lpstr>SQCR_783980_82975_313841_165</vt:lpstr>
      <vt:lpstr>SQCR_783980_82975_313841_166</vt:lpstr>
      <vt:lpstr>SQCR_783980_82975_313841_167</vt:lpstr>
      <vt:lpstr>SQCR_783980_82975_313841_168</vt:lpstr>
      <vt:lpstr>SQCR_783980_82975_313841_169</vt:lpstr>
      <vt:lpstr>SQCR_783980_82975_313841_17</vt:lpstr>
      <vt:lpstr>SQCR_783980_82975_313841_171</vt:lpstr>
      <vt:lpstr>SQCR_783980_82975_313841_172</vt:lpstr>
      <vt:lpstr>SQCR_783980_82975_313841_174</vt:lpstr>
      <vt:lpstr>SQCR_783980_82975_313841_175</vt:lpstr>
      <vt:lpstr>SQCR_783980_82975_313841_176</vt:lpstr>
      <vt:lpstr>SQCR_783980_82975_313841_177</vt:lpstr>
      <vt:lpstr>SQCR_783980_82975_313841_178</vt:lpstr>
      <vt:lpstr>SQCR_783980_82975_313841_179</vt:lpstr>
      <vt:lpstr>SQCR_783980_82975_313841_18</vt:lpstr>
      <vt:lpstr>SQCR_783980_82975_313841_180</vt:lpstr>
      <vt:lpstr>SQCR_783980_82975_313841_181</vt:lpstr>
      <vt:lpstr>SQCR_783980_82975_313841_182</vt:lpstr>
      <vt:lpstr>SQCR_783980_82975_313841_183</vt:lpstr>
      <vt:lpstr>SQCR_783980_82975_313841_185</vt:lpstr>
      <vt:lpstr>SQCR_783980_82975_313841_186</vt:lpstr>
      <vt:lpstr>SQCR_783980_82975_313841_187</vt:lpstr>
      <vt:lpstr>SQCR_783980_82975_313841_188</vt:lpstr>
      <vt:lpstr>SQCR_783980_82975_313841_189</vt:lpstr>
      <vt:lpstr>SQCR_783980_82975_313841_19</vt:lpstr>
      <vt:lpstr>SQCR_783980_82975_313841_190</vt:lpstr>
      <vt:lpstr>SQCR_783980_82975_313841_20</vt:lpstr>
      <vt:lpstr>SQCR_783980_82975_313841_21</vt:lpstr>
      <vt:lpstr>SQCR_783980_82975_313841_22</vt:lpstr>
      <vt:lpstr>SQCR_783980_82975_313841_23</vt:lpstr>
      <vt:lpstr>SQCR_783980_82975_313841_24</vt:lpstr>
      <vt:lpstr>SQCR_783980_82975_313841_25</vt:lpstr>
      <vt:lpstr>SQCR_783980_82975_313841_26</vt:lpstr>
      <vt:lpstr>SQCR_783980_82975_313841_27</vt:lpstr>
      <vt:lpstr>SQCR_783980_82975_313841_28</vt:lpstr>
      <vt:lpstr>SQCR_783980_82975_313841_29</vt:lpstr>
      <vt:lpstr>SQCR_783980_82975_313841_30</vt:lpstr>
      <vt:lpstr>SQCR_783980_82975_313841_31</vt:lpstr>
      <vt:lpstr>SQCR_783980_82975_313841_32</vt:lpstr>
      <vt:lpstr>SQCR_783980_82975_313841_33</vt:lpstr>
      <vt:lpstr>SQCR_783980_82975_313841_34</vt:lpstr>
      <vt:lpstr>SQCR_783980_82975_313841_35</vt:lpstr>
      <vt:lpstr>SQCR_783980_82975_313841_36</vt:lpstr>
      <vt:lpstr>SQCR_783980_82975_313841_38</vt:lpstr>
      <vt:lpstr>SQCR_783980_82975_313841_39</vt:lpstr>
      <vt:lpstr>SQCR_783980_82975_313841_40</vt:lpstr>
      <vt:lpstr>SQCR_783980_82975_313841_41</vt:lpstr>
      <vt:lpstr>SQCR_783980_82975_313841_42</vt:lpstr>
      <vt:lpstr>SQCR_783980_82975_313841_43</vt:lpstr>
      <vt:lpstr>SQCR_783980_82975_313841_44</vt:lpstr>
      <vt:lpstr>SQCR_783980_82975_313841_45</vt:lpstr>
      <vt:lpstr>SQCR_783980_82975_313841_46</vt:lpstr>
      <vt:lpstr>SQCR_783980_82975_313841_47</vt:lpstr>
      <vt:lpstr>SQCR_783980_82975_313841_48</vt:lpstr>
      <vt:lpstr>SQCR_783980_82975_313841_49</vt:lpstr>
      <vt:lpstr>SQCR_783980_82975_313841_50</vt:lpstr>
      <vt:lpstr>SQCR_783980_82975_313841_51</vt:lpstr>
      <vt:lpstr>SQCR_783980_82975_313841_52</vt:lpstr>
      <vt:lpstr>SQCR_783980_82975_313841_53</vt:lpstr>
      <vt:lpstr>SQCR_783980_82975_313841_54</vt:lpstr>
      <vt:lpstr>SQCR_783980_82975_313841_55</vt:lpstr>
      <vt:lpstr>SQCR_783980_82975_313841_56</vt:lpstr>
      <vt:lpstr>SQCR_783980_82975_313841_57</vt:lpstr>
      <vt:lpstr>SQCR_783980_82975_313841_58</vt:lpstr>
      <vt:lpstr>SQCR_783980_82975_313841_59</vt:lpstr>
      <vt:lpstr>SQCR_783980_82975_313841_6</vt:lpstr>
      <vt:lpstr>SQCR_783980_82975_313841_60</vt:lpstr>
      <vt:lpstr>SQCR_783980_82975_313841_61</vt:lpstr>
      <vt:lpstr>SQCR_783980_82975_313841_62</vt:lpstr>
      <vt:lpstr>SQCR_783980_82975_313841_64</vt:lpstr>
      <vt:lpstr>SQCR_783980_82975_313841_65</vt:lpstr>
      <vt:lpstr>SQCR_783980_82975_313841_66</vt:lpstr>
      <vt:lpstr>SQCR_783980_82975_313841_67</vt:lpstr>
      <vt:lpstr>SQCR_783980_82975_313841_68</vt:lpstr>
      <vt:lpstr>SQCR_783980_82975_313841_7</vt:lpstr>
      <vt:lpstr>SQCR_783980_82975_313841_70</vt:lpstr>
      <vt:lpstr>SQCR_783980_82975_313841_71</vt:lpstr>
      <vt:lpstr>SQCR_783980_82975_313841_72</vt:lpstr>
      <vt:lpstr>SQCR_783980_82975_313841_73</vt:lpstr>
      <vt:lpstr>SQCR_783980_82975_313841_74</vt:lpstr>
      <vt:lpstr>SQCR_783980_82975_313841_75</vt:lpstr>
      <vt:lpstr>SQCR_783980_82975_313841_77</vt:lpstr>
      <vt:lpstr>SQCR_783980_82975_313841_78</vt:lpstr>
      <vt:lpstr>SQCR_783980_82975_313841_79</vt:lpstr>
      <vt:lpstr>SQCR_783980_82975_313841_8</vt:lpstr>
      <vt:lpstr>SQCR_783980_82975_313841_80</vt:lpstr>
      <vt:lpstr>SQCR_783980_82975_313841_81</vt:lpstr>
      <vt:lpstr>SQCR_783980_82975_313841_82</vt:lpstr>
      <vt:lpstr>SQCR_783980_82975_313841_84</vt:lpstr>
      <vt:lpstr>SQCR_783980_82975_313841_85</vt:lpstr>
      <vt:lpstr>SQCR_783980_82975_313841_86</vt:lpstr>
      <vt:lpstr>SQCR_783980_82975_313841_87</vt:lpstr>
      <vt:lpstr>SQCR_783980_82975_313841_88</vt:lpstr>
      <vt:lpstr>SQCR_783980_82975_313841_89</vt:lpstr>
      <vt:lpstr>SQCR_783980_82975_313841_9</vt:lpstr>
      <vt:lpstr>SQCR_783980_82975_313841_90</vt:lpstr>
      <vt:lpstr>SQCR_783980_82975_313841_91</vt:lpstr>
      <vt:lpstr>SQCR_783980_82975_313841_92</vt:lpstr>
      <vt:lpstr>SQCR_783980_82975_313841_93</vt:lpstr>
      <vt:lpstr>SQCR_783980_82975_313841_94</vt:lpstr>
      <vt:lpstr>SQCR_783980_82975_313841_95</vt:lpstr>
      <vt:lpstr>SQCR_783980_82975_313841_96</vt:lpstr>
      <vt:lpstr>SQCR_783980_82975_313841_97</vt:lpstr>
      <vt:lpstr>SQCR_783980_82975_313841_98</vt:lpstr>
      <vt:lpstr>SQCR_783980_82975_313841_99</vt:lpstr>
      <vt:lpstr>SQCR_783980_82975_313843_10</vt:lpstr>
      <vt:lpstr>SQCR_783980_82975_313843_100</vt:lpstr>
      <vt:lpstr>SQCR_783980_82975_313843_101</vt:lpstr>
      <vt:lpstr>SQCR_783980_82975_313843_102</vt:lpstr>
      <vt:lpstr>SQCR_783980_82975_313843_103</vt:lpstr>
      <vt:lpstr>SQCR_783980_82975_313843_104</vt:lpstr>
      <vt:lpstr>SQCR_783980_82975_313843_105</vt:lpstr>
      <vt:lpstr>SQCR_783980_82975_313843_106</vt:lpstr>
      <vt:lpstr>SQCR_783980_82975_313843_107</vt:lpstr>
      <vt:lpstr>SQCR_783980_82975_313843_108</vt:lpstr>
      <vt:lpstr>SQCR_783980_82975_313843_109</vt:lpstr>
      <vt:lpstr>SQCR_783980_82975_313843_11</vt:lpstr>
      <vt:lpstr>SQCR_783980_82975_313843_110</vt:lpstr>
      <vt:lpstr>SQCR_783980_82975_313843_111</vt:lpstr>
      <vt:lpstr>SQCR_783980_82975_313843_112</vt:lpstr>
      <vt:lpstr>SQCR_783980_82975_313843_113</vt:lpstr>
      <vt:lpstr>SQCR_783980_82975_313843_114</vt:lpstr>
      <vt:lpstr>SQCR_783980_82975_313843_115</vt:lpstr>
      <vt:lpstr>SQCR_783980_82975_313843_116</vt:lpstr>
      <vt:lpstr>SQCR_783980_82975_313843_117</vt:lpstr>
      <vt:lpstr>SQCR_783980_82975_313843_118</vt:lpstr>
      <vt:lpstr>SQCR_783980_82975_313843_119</vt:lpstr>
      <vt:lpstr>SQCR_783980_82975_313843_12</vt:lpstr>
      <vt:lpstr>SQCR_783980_82975_313843_120</vt:lpstr>
      <vt:lpstr>SQCR_783980_82975_313843_121</vt:lpstr>
      <vt:lpstr>SQCR_783980_82975_313843_122</vt:lpstr>
      <vt:lpstr>SQCR_783980_82975_313843_123</vt:lpstr>
      <vt:lpstr>SQCR_783980_82975_313843_124</vt:lpstr>
      <vt:lpstr>SQCR_783980_82975_313843_125</vt:lpstr>
      <vt:lpstr>SQCR_783980_82975_313843_126</vt:lpstr>
      <vt:lpstr>SQCR_783980_82975_313843_127</vt:lpstr>
      <vt:lpstr>SQCR_783980_82975_313843_128</vt:lpstr>
      <vt:lpstr>SQCR_783980_82975_313843_129</vt:lpstr>
      <vt:lpstr>SQCR_783980_82975_313843_13</vt:lpstr>
      <vt:lpstr>SQCR_783980_82975_313843_130</vt:lpstr>
      <vt:lpstr>SQCR_783980_82975_313843_131</vt:lpstr>
      <vt:lpstr>SQCR_783980_82975_313843_132</vt:lpstr>
      <vt:lpstr>SQCR_783980_82975_313843_133</vt:lpstr>
      <vt:lpstr>SQCR_783980_82975_313843_134</vt:lpstr>
      <vt:lpstr>SQCR_783980_82975_313843_135</vt:lpstr>
      <vt:lpstr>SQCR_783980_82975_313843_136</vt:lpstr>
      <vt:lpstr>SQCR_783980_82975_313843_137</vt:lpstr>
      <vt:lpstr>SQCR_783980_82975_313843_138</vt:lpstr>
      <vt:lpstr>SQCR_783980_82975_313843_139</vt:lpstr>
      <vt:lpstr>SQCR_783980_82975_313843_14</vt:lpstr>
      <vt:lpstr>SQCR_783980_82975_313843_140</vt:lpstr>
      <vt:lpstr>SQCR_783980_82975_313843_141</vt:lpstr>
      <vt:lpstr>SQCR_783980_82975_313843_142</vt:lpstr>
      <vt:lpstr>SQCR_783980_82975_313843_143</vt:lpstr>
      <vt:lpstr>SQCR_783980_82975_313843_144</vt:lpstr>
      <vt:lpstr>SQCR_783980_82975_313843_145</vt:lpstr>
      <vt:lpstr>SQCR_783980_82975_313843_146</vt:lpstr>
      <vt:lpstr>SQCR_783980_82975_313843_147</vt:lpstr>
      <vt:lpstr>SQCR_783980_82975_313843_148</vt:lpstr>
      <vt:lpstr>SQCR_783980_82975_313843_15</vt:lpstr>
      <vt:lpstr>SQCR_783980_82975_313843_150</vt:lpstr>
      <vt:lpstr>SQCR_783980_82975_313843_151</vt:lpstr>
      <vt:lpstr>SQCR_783980_82975_313843_152</vt:lpstr>
      <vt:lpstr>SQCR_783980_82975_313843_153</vt:lpstr>
      <vt:lpstr>SQCR_783980_82975_313843_154</vt:lpstr>
      <vt:lpstr>SQCR_783980_82975_313843_155</vt:lpstr>
      <vt:lpstr>SQCR_783980_82975_313843_156</vt:lpstr>
      <vt:lpstr>SQCR_783980_82975_313843_157</vt:lpstr>
      <vt:lpstr>SQCR_783980_82975_313843_159</vt:lpstr>
      <vt:lpstr>SQCR_783980_82975_313843_16</vt:lpstr>
      <vt:lpstr>SQCR_783980_82975_313843_160</vt:lpstr>
      <vt:lpstr>SQCR_783980_82975_313843_162</vt:lpstr>
      <vt:lpstr>SQCR_783980_82975_313843_163</vt:lpstr>
      <vt:lpstr>SQCR_783980_82975_313843_164</vt:lpstr>
      <vt:lpstr>SQCR_783980_82975_313843_165</vt:lpstr>
      <vt:lpstr>SQCR_783980_82975_313843_166</vt:lpstr>
      <vt:lpstr>SQCR_783980_82975_313843_167</vt:lpstr>
      <vt:lpstr>SQCR_783980_82975_313843_168</vt:lpstr>
      <vt:lpstr>SQCR_783980_82975_313843_169</vt:lpstr>
      <vt:lpstr>SQCR_783980_82975_313843_17</vt:lpstr>
      <vt:lpstr>SQCR_783980_82975_313843_171</vt:lpstr>
      <vt:lpstr>SQCR_783980_82975_313843_172</vt:lpstr>
      <vt:lpstr>SQCR_783980_82975_313843_174</vt:lpstr>
      <vt:lpstr>SQCR_783980_82975_313843_175</vt:lpstr>
      <vt:lpstr>SQCR_783980_82975_313843_176</vt:lpstr>
      <vt:lpstr>SQCR_783980_82975_313843_177</vt:lpstr>
      <vt:lpstr>SQCR_783980_82975_313843_178</vt:lpstr>
      <vt:lpstr>SQCR_783980_82975_313843_179</vt:lpstr>
      <vt:lpstr>SQCR_783980_82975_313843_18</vt:lpstr>
      <vt:lpstr>SQCR_783980_82975_313843_180</vt:lpstr>
      <vt:lpstr>SQCR_783980_82975_313843_181</vt:lpstr>
      <vt:lpstr>SQCR_783980_82975_313843_182</vt:lpstr>
      <vt:lpstr>SQCR_783980_82975_313843_183</vt:lpstr>
      <vt:lpstr>SQCR_783980_82975_313843_185</vt:lpstr>
      <vt:lpstr>SQCR_783980_82975_313843_186</vt:lpstr>
      <vt:lpstr>SQCR_783980_82975_313843_187</vt:lpstr>
      <vt:lpstr>SQCR_783980_82975_313843_188</vt:lpstr>
      <vt:lpstr>SQCR_783980_82975_313843_189</vt:lpstr>
      <vt:lpstr>SQCR_783980_82975_313843_19</vt:lpstr>
      <vt:lpstr>SQCR_783980_82975_313843_190</vt:lpstr>
      <vt:lpstr>SQCR_783980_82975_313843_20</vt:lpstr>
      <vt:lpstr>SQCR_783980_82975_313843_21</vt:lpstr>
      <vt:lpstr>SQCR_783980_82975_313843_22</vt:lpstr>
      <vt:lpstr>SQCR_783980_82975_313843_23</vt:lpstr>
      <vt:lpstr>SQCR_783980_82975_313843_24</vt:lpstr>
      <vt:lpstr>SQCR_783980_82975_313843_25</vt:lpstr>
      <vt:lpstr>SQCR_783980_82975_313843_26</vt:lpstr>
      <vt:lpstr>SQCR_783980_82975_313843_27</vt:lpstr>
      <vt:lpstr>SQCR_783980_82975_313843_28</vt:lpstr>
      <vt:lpstr>SQCR_783980_82975_313843_29</vt:lpstr>
      <vt:lpstr>SQCR_783980_82975_313843_30</vt:lpstr>
      <vt:lpstr>SQCR_783980_82975_313843_31</vt:lpstr>
      <vt:lpstr>SQCR_783980_82975_313843_32</vt:lpstr>
      <vt:lpstr>SQCR_783980_82975_313843_33</vt:lpstr>
      <vt:lpstr>SQCR_783980_82975_313843_34</vt:lpstr>
      <vt:lpstr>SQCR_783980_82975_313843_35</vt:lpstr>
      <vt:lpstr>SQCR_783980_82975_313843_36</vt:lpstr>
      <vt:lpstr>SQCR_783980_82975_313843_38</vt:lpstr>
      <vt:lpstr>SQCR_783980_82975_313843_39</vt:lpstr>
      <vt:lpstr>SQCR_783980_82975_313843_40</vt:lpstr>
      <vt:lpstr>SQCR_783980_82975_313843_41</vt:lpstr>
      <vt:lpstr>SQCR_783980_82975_313843_42</vt:lpstr>
      <vt:lpstr>SQCR_783980_82975_313843_43</vt:lpstr>
      <vt:lpstr>SQCR_783980_82975_313843_44</vt:lpstr>
      <vt:lpstr>SQCR_783980_82975_313843_45</vt:lpstr>
      <vt:lpstr>SQCR_783980_82975_313843_46</vt:lpstr>
      <vt:lpstr>SQCR_783980_82975_313843_47</vt:lpstr>
      <vt:lpstr>SQCR_783980_82975_313843_48</vt:lpstr>
      <vt:lpstr>SQCR_783980_82975_313843_49</vt:lpstr>
      <vt:lpstr>SQCR_783980_82975_313843_50</vt:lpstr>
      <vt:lpstr>SQCR_783980_82975_313843_51</vt:lpstr>
      <vt:lpstr>SQCR_783980_82975_313843_52</vt:lpstr>
      <vt:lpstr>SQCR_783980_82975_313843_53</vt:lpstr>
      <vt:lpstr>SQCR_783980_82975_313843_54</vt:lpstr>
      <vt:lpstr>SQCR_783980_82975_313843_55</vt:lpstr>
      <vt:lpstr>SQCR_783980_82975_313843_56</vt:lpstr>
      <vt:lpstr>SQCR_783980_82975_313843_57</vt:lpstr>
      <vt:lpstr>SQCR_783980_82975_313843_58</vt:lpstr>
      <vt:lpstr>SQCR_783980_82975_313843_59</vt:lpstr>
      <vt:lpstr>SQCR_783980_82975_313843_6</vt:lpstr>
      <vt:lpstr>SQCR_783980_82975_313843_60</vt:lpstr>
      <vt:lpstr>SQCR_783980_82975_313843_61</vt:lpstr>
      <vt:lpstr>SQCR_783980_82975_313843_62</vt:lpstr>
      <vt:lpstr>SQCR_783980_82975_313843_64</vt:lpstr>
      <vt:lpstr>SQCR_783980_82975_313843_65</vt:lpstr>
      <vt:lpstr>SQCR_783980_82975_313843_66</vt:lpstr>
      <vt:lpstr>SQCR_783980_82975_313843_67</vt:lpstr>
      <vt:lpstr>SQCR_783980_82975_313843_68</vt:lpstr>
      <vt:lpstr>SQCR_783980_82975_313843_7</vt:lpstr>
      <vt:lpstr>SQCR_783980_82975_313843_70</vt:lpstr>
      <vt:lpstr>SQCR_783980_82975_313843_71</vt:lpstr>
      <vt:lpstr>SQCR_783980_82975_313843_72</vt:lpstr>
      <vt:lpstr>SQCR_783980_82975_313843_73</vt:lpstr>
      <vt:lpstr>SQCR_783980_82975_313843_74</vt:lpstr>
      <vt:lpstr>SQCR_783980_82975_313843_75</vt:lpstr>
      <vt:lpstr>SQCR_783980_82975_313843_77</vt:lpstr>
      <vt:lpstr>SQCR_783980_82975_313843_78</vt:lpstr>
      <vt:lpstr>SQCR_783980_82975_313843_79</vt:lpstr>
      <vt:lpstr>SQCR_783980_82975_313843_8</vt:lpstr>
      <vt:lpstr>SQCR_783980_82975_313843_80</vt:lpstr>
      <vt:lpstr>SQCR_783980_82975_313843_81</vt:lpstr>
      <vt:lpstr>SQCR_783980_82975_313843_82</vt:lpstr>
      <vt:lpstr>SQCR_783980_82975_313843_84</vt:lpstr>
      <vt:lpstr>SQCR_783980_82975_313843_85</vt:lpstr>
      <vt:lpstr>SQCR_783980_82975_313843_86</vt:lpstr>
      <vt:lpstr>SQCR_783980_82975_313843_87</vt:lpstr>
      <vt:lpstr>SQCR_783980_82975_313843_88</vt:lpstr>
      <vt:lpstr>SQCR_783980_82975_313843_89</vt:lpstr>
      <vt:lpstr>SQCR_783980_82975_313843_9</vt:lpstr>
      <vt:lpstr>SQCR_783980_82975_313843_90</vt:lpstr>
      <vt:lpstr>SQCR_783980_82975_313843_91</vt:lpstr>
      <vt:lpstr>SQCR_783980_82975_313843_92</vt:lpstr>
      <vt:lpstr>SQCR_783980_82975_313843_93</vt:lpstr>
      <vt:lpstr>SQCR_783980_82975_313843_94</vt:lpstr>
      <vt:lpstr>SQCR_783980_82975_313843_95</vt:lpstr>
      <vt:lpstr>SQCR_783980_82975_313843_96</vt:lpstr>
      <vt:lpstr>SQCR_783980_82975_313843_97</vt:lpstr>
      <vt:lpstr>SQCR_783980_82975_313843_98</vt:lpstr>
      <vt:lpstr>SQCR_783980_82975_313843_99</vt:lpstr>
      <vt:lpstr>SQCR_783980_82977_313847_10</vt:lpstr>
      <vt:lpstr>SQCR_783980_82977_313847_11</vt:lpstr>
      <vt:lpstr>SQCR_783980_82977_313847_12</vt:lpstr>
      <vt:lpstr>SQCR_783980_82977_313847_13</vt:lpstr>
      <vt:lpstr>SQCR_783980_82977_313847_15</vt:lpstr>
      <vt:lpstr>SQCR_783980_82977_313847_16</vt:lpstr>
      <vt:lpstr>SQCR_783980_82977_313847_17</vt:lpstr>
      <vt:lpstr>SQCR_783980_82977_313847_18</vt:lpstr>
      <vt:lpstr>SQCR_783980_82977_313847_19</vt:lpstr>
      <vt:lpstr>SQCR_783980_82977_313847_2</vt:lpstr>
      <vt:lpstr>SQCR_783980_82977_313847_21</vt:lpstr>
      <vt:lpstr>SQCR_783980_82977_313847_22</vt:lpstr>
      <vt:lpstr>SQCR_783980_82977_313847_23</vt:lpstr>
      <vt:lpstr>SQCR_783980_82977_313847_24</vt:lpstr>
      <vt:lpstr>SQCR_783980_82977_313847_25</vt:lpstr>
      <vt:lpstr>SQCR_783980_82977_313847_26</vt:lpstr>
      <vt:lpstr>SQCR_783980_82977_313847_28</vt:lpstr>
      <vt:lpstr>SQCR_783980_82977_313847_29</vt:lpstr>
      <vt:lpstr>SQCR_783980_82977_313847_3</vt:lpstr>
      <vt:lpstr>SQCR_783980_82977_313847_30</vt:lpstr>
      <vt:lpstr>SQCR_783980_82977_313847_31</vt:lpstr>
      <vt:lpstr>SQCR_783980_82977_313847_32</vt:lpstr>
      <vt:lpstr>SQCR_783980_82977_313847_33</vt:lpstr>
      <vt:lpstr>SQCR_783980_82977_313847_34</vt:lpstr>
      <vt:lpstr>SQCR_783980_82977_313847_35</vt:lpstr>
      <vt:lpstr>SQCR_783980_82977_313847_36</vt:lpstr>
      <vt:lpstr>SQCR_783980_82977_313847_37</vt:lpstr>
      <vt:lpstr>SQCR_783980_82977_313847_38</vt:lpstr>
      <vt:lpstr>SQCR_783980_82977_313847_39</vt:lpstr>
      <vt:lpstr>SQCR_783980_82977_313847_4</vt:lpstr>
      <vt:lpstr>SQCR_783980_82977_313847_40</vt:lpstr>
      <vt:lpstr>SQCR_783980_82977_313847_41</vt:lpstr>
      <vt:lpstr>SQCR_783980_82977_313847_42</vt:lpstr>
      <vt:lpstr>SQCR_783980_82977_313847_43</vt:lpstr>
      <vt:lpstr>SQCR_783980_82977_313847_44</vt:lpstr>
      <vt:lpstr>SQCR_783980_82977_313847_45</vt:lpstr>
      <vt:lpstr>SQCR_783980_82977_313847_46</vt:lpstr>
      <vt:lpstr>SQCR_783980_82977_313847_47</vt:lpstr>
      <vt:lpstr>SQCR_783980_82977_313847_48</vt:lpstr>
      <vt:lpstr>SQCR_783980_82977_313847_49</vt:lpstr>
      <vt:lpstr>SQCR_783980_82977_313847_5</vt:lpstr>
      <vt:lpstr>SQCR_783980_82977_313847_50</vt:lpstr>
      <vt:lpstr>SQCR_783980_82977_313847_51</vt:lpstr>
      <vt:lpstr>SQCR_783980_82977_313847_52</vt:lpstr>
      <vt:lpstr>SQCR_783980_82977_313847_53</vt:lpstr>
      <vt:lpstr>SQCR_783980_82977_313847_54</vt:lpstr>
      <vt:lpstr>SQCR_783980_82977_313847_55</vt:lpstr>
      <vt:lpstr>SQCR_783980_82977_313847_56</vt:lpstr>
      <vt:lpstr>SQCR_783980_82977_313847_57</vt:lpstr>
      <vt:lpstr>SQCR_783980_82977_313847_58</vt:lpstr>
      <vt:lpstr>SQCR_783980_82977_313847_59</vt:lpstr>
      <vt:lpstr>SQCR_783980_82977_313847_6</vt:lpstr>
      <vt:lpstr>SQCR_783980_82977_313847_60</vt:lpstr>
      <vt:lpstr>SQCR_783980_82977_313847_61</vt:lpstr>
      <vt:lpstr>SQCR_783980_82977_313847_62</vt:lpstr>
      <vt:lpstr>SQCR_783980_82977_313847_63</vt:lpstr>
      <vt:lpstr>SQCR_783980_82977_313847_64</vt:lpstr>
      <vt:lpstr>SQCR_783980_82977_313847_65</vt:lpstr>
      <vt:lpstr>SQCR_783980_82977_313847_66</vt:lpstr>
      <vt:lpstr>SQCR_783980_82977_313847_67</vt:lpstr>
      <vt:lpstr>SQCR_783980_82977_313847_68</vt:lpstr>
      <vt:lpstr>SQCR_783980_82977_313847_69</vt:lpstr>
      <vt:lpstr>SQCR_783980_82977_313847_7</vt:lpstr>
      <vt:lpstr>SQCR_783980_82977_313847_70</vt:lpstr>
      <vt:lpstr>SQCR_783980_82977_313847_71</vt:lpstr>
      <vt:lpstr>SQCR_783980_82977_313847_72</vt:lpstr>
      <vt:lpstr>SQCR_783980_82977_313847_73</vt:lpstr>
      <vt:lpstr>SQCR_783980_82977_313847_74</vt:lpstr>
      <vt:lpstr>SQCR_783980_82977_313847_75</vt:lpstr>
      <vt:lpstr>SQCR_783980_82977_313847_76</vt:lpstr>
      <vt:lpstr>SQCR_783980_82977_313847_77</vt:lpstr>
      <vt:lpstr>SQCR_783980_82977_313847_78</vt:lpstr>
      <vt:lpstr>SQCR_783980_82977_313847_79</vt:lpstr>
      <vt:lpstr>SQCR_783980_82977_313847_8</vt:lpstr>
      <vt:lpstr>SQCR_783980_82977_313847_80</vt:lpstr>
      <vt:lpstr>SQCR_783980_82977_313847_81</vt:lpstr>
      <vt:lpstr>SQCR_783980_82977_313847_82</vt:lpstr>
      <vt:lpstr>SQCR_783980_82977_313847_83</vt:lpstr>
      <vt:lpstr>SQCR_783980_82977_313847_84</vt:lpstr>
      <vt:lpstr>SQCR_783980_82977_313847_85</vt:lpstr>
      <vt:lpstr>SQCR_783980_82977_313847_86</vt:lpstr>
      <vt:lpstr>SQCR_783980_82977_313847_87</vt:lpstr>
      <vt:lpstr>SQCR_783980_82977_313847_88</vt:lpstr>
      <vt:lpstr>SQCR_783980_82977_313847_89</vt:lpstr>
      <vt:lpstr>SQCR_783980_82977_313847_9</vt:lpstr>
      <vt:lpstr>SQCR_783980_82977_313848_10</vt:lpstr>
      <vt:lpstr>SQCR_783980_82977_313848_11</vt:lpstr>
      <vt:lpstr>SQCR_783980_82977_313848_12</vt:lpstr>
      <vt:lpstr>SQCR_783980_82977_313848_13</vt:lpstr>
      <vt:lpstr>SQCR_783980_82977_313848_15</vt:lpstr>
      <vt:lpstr>SQCR_783980_82977_313848_16</vt:lpstr>
      <vt:lpstr>SQCR_783980_82977_313848_17</vt:lpstr>
      <vt:lpstr>SQCR_783980_82977_313848_18</vt:lpstr>
      <vt:lpstr>SQCR_783980_82977_313848_19</vt:lpstr>
      <vt:lpstr>SQCR_783980_82977_313848_2</vt:lpstr>
      <vt:lpstr>SQCR_783980_82977_313848_21</vt:lpstr>
      <vt:lpstr>SQCR_783980_82977_313848_22</vt:lpstr>
      <vt:lpstr>SQCR_783980_82977_313848_23</vt:lpstr>
      <vt:lpstr>SQCR_783980_82977_313848_24</vt:lpstr>
      <vt:lpstr>SQCR_783980_82977_313848_25</vt:lpstr>
      <vt:lpstr>SQCR_783980_82977_313848_26</vt:lpstr>
      <vt:lpstr>SQCR_783980_82977_313848_28</vt:lpstr>
      <vt:lpstr>SQCR_783980_82977_313848_29</vt:lpstr>
      <vt:lpstr>SQCR_783980_82977_313848_3</vt:lpstr>
      <vt:lpstr>SQCR_783980_82977_313848_30</vt:lpstr>
      <vt:lpstr>SQCR_783980_82977_313848_31</vt:lpstr>
      <vt:lpstr>SQCR_783980_82977_313848_32</vt:lpstr>
      <vt:lpstr>SQCR_783980_82977_313848_33</vt:lpstr>
      <vt:lpstr>SQCR_783980_82977_313848_34</vt:lpstr>
      <vt:lpstr>SQCR_783980_82977_313848_35</vt:lpstr>
      <vt:lpstr>SQCR_783980_82977_313848_36</vt:lpstr>
      <vt:lpstr>SQCR_783980_82977_313848_37</vt:lpstr>
      <vt:lpstr>SQCR_783980_82977_313848_38</vt:lpstr>
      <vt:lpstr>SQCR_783980_82977_313848_39</vt:lpstr>
      <vt:lpstr>SQCR_783980_82977_313848_4</vt:lpstr>
      <vt:lpstr>SQCR_783980_82977_313848_40</vt:lpstr>
      <vt:lpstr>SQCR_783980_82977_313848_41</vt:lpstr>
      <vt:lpstr>SQCR_783980_82977_313848_42</vt:lpstr>
      <vt:lpstr>SQCR_783980_82977_313848_43</vt:lpstr>
      <vt:lpstr>SQCR_783980_82977_313848_44</vt:lpstr>
      <vt:lpstr>SQCR_783980_82977_313848_45</vt:lpstr>
      <vt:lpstr>SQCR_783980_82977_313848_46</vt:lpstr>
      <vt:lpstr>SQCR_783980_82977_313848_47</vt:lpstr>
      <vt:lpstr>SQCR_783980_82977_313848_48</vt:lpstr>
      <vt:lpstr>SQCR_783980_82977_313848_49</vt:lpstr>
      <vt:lpstr>SQCR_783980_82977_313848_5</vt:lpstr>
      <vt:lpstr>SQCR_783980_82977_313848_50</vt:lpstr>
      <vt:lpstr>SQCR_783980_82977_313848_51</vt:lpstr>
      <vt:lpstr>SQCR_783980_82977_313848_52</vt:lpstr>
      <vt:lpstr>SQCR_783980_82977_313848_53</vt:lpstr>
      <vt:lpstr>SQCR_783980_82977_313848_54</vt:lpstr>
      <vt:lpstr>SQCR_783980_82977_313848_55</vt:lpstr>
      <vt:lpstr>SQCR_783980_82977_313848_56</vt:lpstr>
      <vt:lpstr>SQCR_783980_82977_313848_57</vt:lpstr>
      <vt:lpstr>SQCR_783980_82977_313848_58</vt:lpstr>
      <vt:lpstr>SQCR_783980_82977_313848_59</vt:lpstr>
      <vt:lpstr>SQCR_783980_82977_313848_6</vt:lpstr>
      <vt:lpstr>SQCR_783980_82977_313848_60</vt:lpstr>
      <vt:lpstr>SQCR_783980_82977_313848_61</vt:lpstr>
      <vt:lpstr>SQCR_783980_82977_313848_62</vt:lpstr>
      <vt:lpstr>SQCR_783980_82977_313848_63</vt:lpstr>
      <vt:lpstr>SQCR_783980_82977_313848_64</vt:lpstr>
      <vt:lpstr>SQCR_783980_82977_313848_65</vt:lpstr>
      <vt:lpstr>SQCR_783980_82977_313848_66</vt:lpstr>
      <vt:lpstr>SQCR_783980_82977_313848_67</vt:lpstr>
      <vt:lpstr>SQCR_783980_82977_313848_68</vt:lpstr>
      <vt:lpstr>SQCR_783980_82977_313848_69</vt:lpstr>
      <vt:lpstr>SQCR_783980_82977_313848_7</vt:lpstr>
      <vt:lpstr>SQCR_783980_82977_313848_70</vt:lpstr>
      <vt:lpstr>SQCR_783980_82977_313848_71</vt:lpstr>
      <vt:lpstr>SQCR_783980_82977_313848_72</vt:lpstr>
      <vt:lpstr>SQCR_783980_82977_313848_73</vt:lpstr>
      <vt:lpstr>SQCR_783980_82977_313848_74</vt:lpstr>
      <vt:lpstr>SQCR_783980_82977_313848_75</vt:lpstr>
      <vt:lpstr>SQCR_783980_82977_313848_76</vt:lpstr>
      <vt:lpstr>SQCR_783980_82977_313848_77</vt:lpstr>
      <vt:lpstr>SQCR_783980_82977_313848_78</vt:lpstr>
      <vt:lpstr>SQCR_783980_82977_313848_79</vt:lpstr>
      <vt:lpstr>SQCR_783980_82977_313848_8</vt:lpstr>
      <vt:lpstr>SQCR_783980_82977_313848_80</vt:lpstr>
      <vt:lpstr>SQCR_783980_82977_313848_81</vt:lpstr>
      <vt:lpstr>SQCR_783980_82977_313848_82</vt:lpstr>
      <vt:lpstr>SQCR_783980_82977_313848_83</vt:lpstr>
      <vt:lpstr>SQCR_783980_82977_313848_84</vt:lpstr>
      <vt:lpstr>SQCR_783980_82977_313848_85</vt:lpstr>
      <vt:lpstr>SQCR_783980_82977_313848_86</vt:lpstr>
      <vt:lpstr>SQCR_783980_82977_313848_87</vt:lpstr>
      <vt:lpstr>SQCR_783980_82977_313848_88</vt:lpstr>
      <vt:lpstr>SQCR_783980_82977_313848_89</vt:lpstr>
      <vt:lpstr>SQCR_783980_82977_313848_9</vt:lpstr>
      <vt:lpstr>SQCR_783980_82977_313849_10</vt:lpstr>
      <vt:lpstr>SQCR_783980_82977_313849_11</vt:lpstr>
      <vt:lpstr>SQCR_783980_82977_313849_12</vt:lpstr>
      <vt:lpstr>SQCR_783980_82977_313849_13</vt:lpstr>
      <vt:lpstr>SQCR_783980_82977_313849_15</vt:lpstr>
      <vt:lpstr>SQCR_783980_82977_313849_16</vt:lpstr>
      <vt:lpstr>SQCR_783980_82977_313849_17</vt:lpstr>
      <vt:lpstr>SQCR_783980_82977_313849_18</vt:lpstr>
      <vt:lpstr>SQCR_783980_82977_313849_19</vt:lpstr>
      <vt:lpstr>SQCR_783980_82977_313849_2</vt:lpstr>
      <vt:lpstr>SQCR_783980_82977_313849_21</vt:lpstr>
      <vt:lpstr>SQCR_783980_82977_313849_22</vt:lpstr>
      <vt:lpstr>SQCR_783980_82977_313849_23</vt:lpstr>
      <vt:lpstr>SQCR_783980_82977_313849_24</vt:lpstr>
      <vt:lpstr>SQCR_783980_82977_313849_25</vt:lpstr>
      <vt:lpstr>SQCR_783980_82977_313849_26</vt:lpstr>
      <vt:lpstr>SQCR_783980_82977_313849_28</vt:lpstr>
      <vt:lpstr>SQCR_783980_82977_313849_29</vt:lpstr>
      <vt:lpstr>SQCR_783980_82977_313849_3</vt:lpstr>
      <vt:lpstr>SQCR_783980_82977_313849_30</vt:lpstr>
      <vt:lpstr>SQCR_783980_82977_313849_31</vt:lpstr>
      <vt:lpstr>SQCR_783980_82977_313849_32</vt:lpstr>
      <vt:lpstr>SQCR_783980_82977_313849_33</vt:lpstr>
      <vt:lpstr>SQCR_783980_82977_313849_34</vt:lpstr>
      <vt:lpstr>SQCR_783980_82977_313849_35</vt:lpstr>
      <vt:lpstr>SQCR_783980_82977_313849_36</vt:lpstr>
      <vt:lpstr>SQCR_783980_82977_313849_37</vt:lpstr>
      <vt:lpstr>SQCR_783980_82977_313849_38</vt:lpstr>
      <vt:lpstr>SQCR_783980_82977_313849_4</vt:lpstr>
      <vt:lpstr>SQCR_783980_82977_313849_40</vt:lpstr>
      <vt:lpstr>SQCR_783980_82977_313849_41</vt:lpstr>
      <vt:lpstr>SQCR_783980_82977_313849_42</vt:lpstr>
      <vt:lpstr>SQCR_783980_82977_313849_43</vt:lpstr>
      <vt:lpstr>SQCR_783980_82977_313849_44</vt:lpstr>
      <vt:lpstr>SQCR_783980_82977_313849_45</vt:lpstr>
      <vt:lpstr>SQCR_783980_82977_313849_46</vt:lpstr>
      <vt:lpstr>SQCR_783980_82977_313849_47</vt:lpstr>
      <vt:lpstr>SQCR_783980_82977_313849_48</vt:lpstr>
      <vt:lpstr>SQCR_783980_82977_313849_49</vt:lpstr>
      <vt:lpstr>SQCR_783980_82977_313849_5</vt:lpstr>
      <vt:lpstr>SQCR_783980_82977_313849_50</vt:lpstr>
      <vt:lpstr>SQCR_783980_82977_313849_51</vt:lpstr>
      <vt:lpstr>SQCR_783980_82977_313849_52</vt:lpstr>
      <vt:lpstr>SQCR_783980_82977_313849_53</vt:lpstr>
      <vt:lpstr>SQCR_783980_82977_313849_54</vt:lpstr>
      <vt:lpstr>SQCR_783980_82977_313849_55</vt:lpstr>
      <vt:lpstr>SQCR_783980_82977_313849_56</vt:lpstr>
      <vt:lpstr>SQCR_783980_82977_313849_57</vt:lpstr>
      <vt:lpstr>SQCR_783980_82977_313849_58</vt:lpstr>
      <vt:lpstr>SQCR_783980_82977_313849_59</vt:lpstr>
      <vt:lpstr>SQCR_783980_82977_313849_6</vt:lpstr>
      <vt:lpstr>SQCR_783980_82977_313849_60</vt:lpstr>
      <vt:lpstr>SQCR_783980_82977_313849_61</vt:lpstr>
      <vt:lpstr>SQCR_783980_82977_313849_62</vt:lpstr>
      <vt:lpstr>SQCR_783980_82977_313849_63</vt:lpstr>
      <vt:lpstr>SQCR_783980_82977_313849_64</vt:lpstr>
      <vt:lpstr>SQCR_783980_82977_313849_65</vt:lpstr>
      <vt:lpstr>SQCR_783980_82977_313849_66</vt:lpstr>
      <vt:lpstr>SQCR_783980_82977_313849_67</vt:lpstr>
      <vt:lpstr>SQCR_783980_82977_313849_68</vt:lpstr>
      <vt:lpstr>SQCR_783980_82977_313849_69</vt:lpstr>
      <vt:lpstr>SQCR_783980_82977_313849_7</vt:lpstr>
      <vt:lpstr>SQCR_783980_82977_313849_70</vt:lpstr>
      <vt:lpstr>SQCR_783980_82977_313849_71</vt:lpstr>
      <vt:lpstr>SQCR_783980_82977_313849_72</vt:lpstr>
      <vt:lpstr>SQCR_783980_82977_313849_73</vt:lpstr>
      <vt:lpstr>SQCR_783980_82977_313849_74</vt:lpstr>
      <vt:lpstr>SQCR_783980_82977_313849_75</vt:lpstr>
      <vt:lpstr>SQCR_783980_82977_313849_76</vt:lpstr>
      <vt:lpstr>SQCR_783980_82977_313849_77</vt:lpstr>
      <vt:lpstr>SQCR_783980_82977_313849_78</vt:lpstr>
      <vt:lpstr>SQCR_783980_82977_313849_79</vt:lpstr>
      <vt:lpstr>SQCR_783980_82977_313849_8</vt:lpstr>
      <vt:lpstr>SQCR_783980_82977_313849_80</vt:lpstr>
      <vt:lpstr>SQCR_783980_82977_313849_81</vt:lpstr>
      <vt:lpstr>SQCR_783980_82977_313849_82</vt:lpstr>
      <vt:lpstr>SQCR_783980_82977_313849_83</vt:lpstr>
      <vt:lpstr>SQCR_783980_82977_313849_84</vt:lpstr>
      <vt:lpstr>SQCR_783980_82977_313849_85</vt:lpstr>
      <vt:lpstr>SQCR_783980_82977_313849_86</vt:lpstr>
      <vt:lpstr>SQCR_783980_82977_313849_87</vt:lpstr>
      <vt:lpstr>SQCR_783980_82977_313849_88</vt:lpstr>
      <vt:lpstr>SQCR_783980_82977_313849_9</vt:lpstr>
      <vt:lpstr>SQCR_783980_82977_313850_10</vt:lpstr>
      <vt:lpstr>SQCR_783980_82977_313850_11</vt:lpstr>
      <vt:lpstr>SQCR_783980_82977_313850_12</vt:lpstr>
      <vt:lpstr>SQCR_783980_82977_313850_13</vt:lpstr>
      <vt:lpstr>SQCR_783980_82977_313850_15</vt:lpstr>
      <vt:lpstr>SQCR_783980_82977_313850_16</vt:lpstr>
      <vt:lpstr>SQCR_783980_82977_313850_17</vt:lpstr>
      <vt:lpstr>SQCR_783980_82977_313850_18</vt:lpstr>
      <vt:lpstr>SQCR_783980_82977_313850_19</vt:lpstr>
      <vt:lpstr>SQCR_783980_82977_313850_2</vt:lpstr>
      <vt:lpstr>SQCR_783980_82977_313850_21</vt:lpstr>
      <vt:lpstr>SQCR_783980_82977_313850_22</vt:lpstr>
      <vt:lpstr>SQCR_783980_82977_313850_23</vt:lpstr>
      <vt:lpstr>SQCR_783980_82977_313850_24</vt:lpstr>
      <vt:lpstr>SQCR_783980_82977_313850_25</vt:lpstr>
      <vt:lpstr>SQCR_783980_82977_313850_26</vt:lpstr>
      <vt:lpstr>SQCR_783980_82977_313850_28</vt:lpstr>
      <vt:lpstr>SQCR_783980_82977_313850_29</vt:lpstr>
      <vt:lpstr>SQCR_783980_82977_313850_3</vt:lpstr>
      <vt:lpstr>SQCR_783980_82977_313850_30</vt:lpstr>
      <vt:lpstr>SQCR_783980_82977_313850_31</vt:lpstr>
      <vt:lpstr>SQCR_783980_82977_313850_32</vt:lpstr>
      <vt:lpstr>SQCR_783980_82977_313850_33</vt:lpstr>
      <vt:lpstr>SQCR_783980_82977_313850_34</vt:lpstr>
      <vt:lpstr>SQCR_783980_82977_313850_35</vt:lpstr>
      <vt:lpstr>SQCR_783980_82977_313850_36</vt:lpstr>
      <vt:lpstr>SQCR_783980_82977_313850_37</vt:lpstr>
      <vt:lpstr>SQCR_783980_82977_313850_38</vt:lpstr>
      <vt:lpstr>SQCR_783980_82977_313850_4</vt:lpstr>
      <vt:lpstr>SQCR_783980_82977_313850_40</vt:lpstr>
      <vt:lpstr>SQCR_783980_82977_313850_41</vt:lpstr>
      <vt:lpstr>SQCR_783980_82977_313850_42</vt:lpstr>
      <vt:lpstr>SQCR_783980_82977_313850_43</vt:lpstr>
      <vt:lpstr>SQCR_783980_82977_313850_44</vt:lpstr>
      <vt:lpstr>SQCR_783980_82977_313850_45</vt:lpstr>
      <vt:lpstr>SQCR_783980_82977_313850_46</vt:lpstr>
      <vt:lpstr>SQCR_783980_82977_313850_47</vt:lpstr>
      <vt:lpstr>SQCR_783980_82977_313850_48</vt:lpstr>
      <vt:lpstr>SQCR_783980_82977_313850_49</vt:lpstr>
      <vt:lpstr>SQCR_783980_82977_313850_5</vt:lpstr>
      <vt:lpstr>SQCR_783980_82977_313850_50</vt:lpstr>
      <vt:lpstr>SQCR_783980_82977_313850_51</vt:lpstr>
      <vt:lpstr>SQCR_783980_82977_313850_52</vt:lpstr>
      <vt:lpstr>SQCR_783980_82977_313850_53</vt:lpstr>
      <vt:lpstr>SQCR_783980_82977_313850_54</vt:lpstr>
      <vt:lpstr>SQCR_783980_82977_313850_55</vt:lpstr>
      <vt:lpstr>SQCR_783980_82977_313850_56</vt:lpstr>
      <vt:lpstr>SQCR_783980_82977_313850_57</vt:lpstr>
      <vt:lpstr>SQCR_783980_82977_313850_58</vt:lpstr>
      <vt:lpstr>SQCR_783980_82977_313850_59</vt:lpstr>
      <vt:lpstr>SQCR_783980_82977_313850_6</vt:lpstr>
      <vt:lpstr>SQCR_783980_82977_313850_60</vt:lpstr>
      <vt:lpstr>SQCR_783980_82977_313850_61</vt:lpstr>
      <vt:lpstr>SQCR_783980_82977_313850_62</vt:lpstr>
      <vt:lpstr>SQCR_783980_82977_313850_63</vt:lpstr>
      <vt:lpstr>SQCR_783980_82977_313850_64</vt:lpstr>
      <vt:lpstr>SQCR_783980_82977_313850_65</vt:lpstr>
      <vt:lpstr>SQCR_783980_82977_313850_66</vt:lpstr>
      <vt:lpstr>SQCR_783980_82977_313850_67</vt:lpstr>
      <vt:lpstr>SQCR_783980_82977_313850_68</vt:lpstr>
      <vt:lpstr>SQCR_783980_82977_313850_69</vt:lpstr>
      <vt:lpstr>SQCR_783980_82977_313850_7</vt:lpstr>
      <vt:lpstr>SQCR_783980_82977_313850_70</vt:lpstr>
      <vt:lpstr>SQCR_783980_82977_313850_71</vt:lpstr>
      <vt:lpstr>SQCR_783980_82977_313850_72</vt:lpstr>
      <vt:lpstr>SQCR_783980_82977_313850_73</vt:lpstr>
      <vt:lpstr>SQCR_783980_82977_313850_74</vt:lpstr>
      <vt:lpstr>SQCR_783980_82977_313850_75</vt:lpstr>
      <vt:lpstr>SQCR_783980_82977_313850_76</vt:lpstr>
      <vt:lpstr>SQCR_783980_82977_313850_77</vt:lpstr>
      <vt:lpstr>SQCR_783980_82977_313850_78</vt:lpstr>
      <vt:lpstr>SQCR_783980_82977_313850_79</vt:lpstr>
      <vt:lpstr>SQCR_783980_82977_313850_8</vt:lpstr>
      <vt:lpstr>SQCR_783980_82977_313850_80</vt:lpstr>
      <vt:lpstr>SQCR_783980_82977_313850_81</vt:lpstr>
      <vt:lpstr>SQCR_783980_82977_313850_82</vt:lpstr>
      <vt:lpstr>SQCR_783980_82977_313850_83</vt:lpstr>
      <vt:lpstr>SQCR_783980_82977_313850_84</vt:lpstr>
      <vt:lpstr>SQCR_783980_82977_313850_85</vt:lpstr>
      <vt:lpstr>SQCR_783980_82977_313850_86</vt:lpstr>
      <vt:lpstr>SQCR_783980_82977_313850_87</vt:lpstr>
      <vt:lpstr>SQCR_783980_82977_313850_88</vt:lpstr>
      <vt:lpstr>SQCR_783980_82977_313850_9</vt:lpstr>
      <vt:lpstr>SQCR_783980_82977_313851_10</vt:lpstr>
      <vt:lpstr>SQCR_783980_82977_313851_11</vt:lpstr>
      <vt:lpstr>SQCR_783980_82977_313851_12</vt:lpstr>
      <vt:lpstr>SQCR_783980_82977_313851_13</vt:lpstr>
      <vt:lpstr>SQCR_783980_82977_313851_15</vt:lpstr>
      <vt:lpstr>SQCR_783980_82977_313851_16</vt:lpstr>
      <vt:lpstr>SQCR_783980_82977_313851_17</vt:lpstr>
      <vt:lpstr>SQCR_783980_82977_313851_18</vt:lpstr>
      <vt:lpstr>SQCR_783980_82977_313851_19</vt:lpstr>
      <vt:lpstr>SQCR_783980_82977_313851_2</vt:lpstr>
      <vt:lpstr>SQCR_783980_82977_313851_21</vt:lpstr>
      <vt:lpstr>SQCR_783980_82977_313851_22</vt:lpstr>
      <vt:lpstr>SQCR_783980_82977_313851_23</vt:lpstr>
      <vt:lpstr>SQCR_783980_82977_313851_24</vt:lpstr>
      <vt:lpstr>SQCR_783980_82977_313851_25</vt:lpstr>
      <vt:lpstr>SQCR_783980_82977_313851_26</vt:lpstr>
      <vt:lpstr>SQCR_783980_82977_313851_28</vt:lpstr>
      <vt:lpstr>SQCR_783980_82977_313851_29</vt:lpstr>
      <vt:lpstr>SQCR_783980_82977_313851_3</vt:lpstr>
      <vt:lpstr>SQCR_783980_82977_313851_30</vt:lpstr>
      <vt:lpstr>SQCR_783980_82977_313851_31</vt:lpstr>
      <vt:lpstr>SQCR_783980_82977_313851_32</vt:lpstr>
      <vt:lpstr>SQCR_783980_82977_313851_33</vt:lpstr>
      <vt:lpstr>SQCR_783980_82977_313851_34</vt:lpstr>
      <vt:lpstr>SQCR_783980_82977_313851_35</vt:lpstr>
      <vt:lpstr>SQCR_783980_82977_313851_36</vt:lpstr>
      <vt:lpstr>SQCR_783980_82977_313851_37</vt:lpstr>
      <vt:lpstr>SQCR_783980_82977_313851_38</vt:lpstr>
      <vt:lpstr>SQCR_783980_82977_313851_4</vt:lpstr>
      <vt:lpstr>SQCR_783980_82977_313851_40</vt:lpstr>
      <vt:lpstr>SQCR_783980_82977_313851_41</vt:lpstr>
      <vt:lpstr>SQCR_783980_82977_313851_42</vt:lpstr>
      <vt:lpstr>SQCR_783980_82977_313851_43</vt:lpstr>
      <vt:lpstr>SQCR_783980_82977_313851_44</vt:lpstr>
      <vt:lpstr>SQCR_783980_82977_313851_45</vt:lpstr>
      <vt:lpstr>SQCR_783980_82977_313851_46</vt:lpstr>
      <vt:lpstr>SQCR_783980_82977_313851_47</vt:lpstr>
      <vt:lpstr>SQCR_783980_82977_313851_48</vt:lpstr>
      <vt:lpstr>SQCR_783980_82977_313851_49</vt:lpstr>
      <vt:lpstr>SQCR_783980_82977_313851_5</vt:lpstr>
      <vt:lpstr>SQCR_783980_82977_313851_50</vt:lpstr>
      <vt:lpstr>SQCR_783980_82977_313851_51</vt:lpstr>
      <vt:lpstr>SQCR_783980_82977_313851_52</vt:lpstr>
      <vt:lpstr>SQCR_783980_82977_313851_53</vt:lpstr>
      <vt:lpstr>SQCR_783980_82977_313851_54</vt:lpstr>
      <vt:lpstr>SQCR_783980_82977_313851_55</vt:lpstr>
      <vt:lpstr>SQCR_783980_82977_313851_56</vt:lpstr>
      <vt:lpstr>SQCR_783980_82977_313851_57</vt:lpstr>
      <vt:lpstr>SQCR_783980_82977_313851_58</vt:lpstr>
      <vt:lpstr>SQCR_783980_82977_313851_59</vt:lpstr>
      <vt:lpstr>SQCR_783980_82977_313851_6</vt:lpstr>
      <vt:lpstr>SQCR_783980_82977_313851_60</vt:lpstr>
      <vt:lpstr>SQCR_783980_82977_313851_61</vt:lpstr>
      <vt:lpstr>SQCR_783980_82977_313851_62</vt:lpstr>
      <vt:lpstr>SQCR_783980_82977_313851_63</vt:lpstr>
      <vt:lpstr>SQCR_783980_82977_313851_64</vt:lpstr>
      <vt:lpstr>SQCR_783980_82977_313851_65</vt:lpstr>
      <vt:lpstr>SQCR_783980_82977_313851_66</vt:lpstr>
      <vt:lpstr>SQCR_783980_82977_313851_67</vt:lpstr>
      <vt:lpstr>SQCR_783980_82977_313851_68</vt:lpstr>
      <vt:lpstr>SQCR_783980_82977_313851_69</vt:lpstr>
      <vt:lpstr>SQCR_783980_82977_313851_7</vt:lpstr>
      <vt:lpstr>SQCR_783980_82977_313851_70</vt:lpstr>
      <vt:lpstr>SQCR_783980_82977_313851_71</vt:lpstr>
      <vt:lpstr>SQCR_783980_82977_313851_72</vt:lpstr>
      <vt:lpstr>SQCR_783980_82977_313851_73</vt:lpstr>
      <vt:lpstr>SQCR_783980_82977_313851_74</vt:lpstr>
      <vt:lpstr>SQCR_783980_82977_313851_75</vt:lpstr>
      <vt:lpstr>SQCR_783980_82977_313851_76</vt:lpstr>
      <vt:lpstr>SQCR_783980_82977_313851_77</vt:lpstr>
      <vt:lpstr>SQCR_783980_82977_313851_78</vt:lpstr>
      <vt:lpstr>SQCR_783980_82977_313851_79</vt:lpstr>
      <vt:lpstr>SQCR_783980_82977_313851_8</vt:lpstr>
      <vt:lpstr>SQCR_783980_82977_313851_80</vt:lpstr>
      <vt:lpstr>SQCR_783980_82977_313851_81</vt:lpstr>
      <vt:lpstr>SQCR_783980_82977_313851_82</vt:lpstr>
      <vt:lpstr>SQCR_783980_82977_313851_83</vt:lpstr>
      <vt:lpstr>SQCR_783980_82977_313851_84</vt:lpstr>
      <vt:lpstr>SQCR_783980_82977_313851_85</vt:lpstr>
      <vt:lpstr>SQCR_783980_82977_313851_86</vt:lpstr>
      <vt:lpstr>SQCR_783980_82977_313851_87</vt:lpstr>
      <vt:lpstr>SQCR_783980_82977_313851_88</vt:lpstr>
      <vt:lpstr>SQCR_783980_82977_313851_9</vt:lpstr>
      <vt:lpstr>SQCR_783980_82977_313852_10</vt:lpstr>
      <vt:lpstr>SQCR_783980_82977_313852_11</vt:lpstr>
      <vt:lpstr>SQCR_783980_82977_313852_12</vt:lpstr>
      <vt:lpstr>SQCR_783980_82977_313852_13</vt:lpstr>
      <vt:lpstr>SQCR_783980_82977_313852_15</vt:lpstr>
      <vt:lpstr>SQCR_783980_82977_313852_16</vt:lpstr>
      <vt:lpstr>SQCR_783980_82977_313852_17</vt:lpstr>
      <vt:lpstr>SQCR_783980_82977_313852_18</vt:lpstr>
      <vt:lpstr>SQCR_783980_82977_313852_19</vt:lpstr>
      <vt:lpstr>SQCR_783980_82977_313852_2</vt:lpstr>
      <vt:lpstr>SQCR_783980_82977_313852_21</vt:lpstr>
      <vt:lpstr>SQCR_783980_82977_313852_22</vt:lpstr>
      <vt:lpstr>SQCR_783980_82977_313852_23</vt:lpstr>
      <vt:lpstr>SQCR_783980_82977_313852_24</vt:lpstr>
      <vt:lpstr>SQCR_783980_82977_313852_25</vt:lpstr>
      <vt:lpstr>SQCR_783980_82977_313852_26</vt:lpstr>
      <vt:lpstr>SQCR_783980_82977_313852_28</vt:lpstr>
      <vt:lpstr>SQCR_783980_82977_313852_29</vt:lpstr>
      <vt:lpstr>SQCR_783980_82977_313852_3</vt:lpstr>
      <vt:lpstr>SQCR_783980_82977_313852_30</vt:lpstr>
      <vt:lpstr>SQCR_783980_82977_313852_31</vt:lpstr>
      <vt:lpstr>SQCR_783980_82977_313852_32</vt:lpstr>
      <vt:lpstr>SQCR_783980_82977_313852_33</vt:lpstr>
      <vt:lpstr>SQCR_783980_82977_313852_34</vt:lpstr>
      <vt:lpstr>SQCR_783980_82977_313852_35</vt:lpstr>
      <vt:lpstr>SQCR_783980_82977_313852_36</vt:lpstr>
      <vt:lpstr>SQCR_783980_82977_313852_37</vt:lpstr>
      <vt:lpstr>SQCR_783980_82977_313852_38</vt:lpstr>
      <vt:lpstr>SQCR_783980_82977_313852_4</vt:lpstr>
      <vt:lpstr>SQCR_783980_82977_313852_40</vt:lpstr>
      <vt:lpstr>SQCR_783980_82977_313852_41</vt:lpstr>
      <vt:lpstr>SQCR_783980_82977_313852_42</vt:lpstr>
      <vt:lpstr>SQCR_783980_82977_313852_43</vt:lpstr>
      <vt:lpstr>SQCR_783980_82977_313852_44</vt:lpstr>
      <vt:lpstr>SQCR_783980_82977_313852_45</vt:lpstr>
      <vt:lpstr>SQCR_783980_82977_313852_46</vt:lpstr>
      <vt:lpstr>SQCR_783980_82977_313852_47</vt:lpstr>
      <vt:lpstr>SQCR_783980_82977_313852_48</vt:lpstr>
      <vt:lpstr>SQCR_783980_82977_313852_49</vt:lpstr>
      <vt:lpstr>SQCR_783980_82977_313852_5</vt:lpstr>
      <vt:lpstr>SQCR_783980_82977_313852_50</vt:lpstr>
      <vt:lpstr>SQCR_783980_82977_313852_51</vt:lpstr>
      <vt:lpstr>SQCR_783980_82977_313852_52</vt:lpstr>
      <vt:lpstr>SQCR_783980_82977_313852_53</vt:lpstr>
      <vt:lpstr>SQCR_783980_82977_313852_54</vt:lpstr>
      <vt:lpstr>SQCR_783980_82977_313852_55</vt:lpstr>
      <vt:lpstr>SQCR_783980_82977_313852_56</vt:lpstr>
      <vt:lpstr>SQCR_783980_82977_313852_57</vt:lpstr>
      <vt:lpstr>SQCR_783980_82977_313852_58</vt:lpstr>
      <vt:lpstr>SQCR_783980_82977_313852_59</vt:lpstr>
      <vt:lpstr>SQCR_783980_82977_313852_6</vt:lpstr>
      <vt:lpstr>SQCR_783980_82977_313852_60</vt:lpstr>
      <vt:lpstr>SQCR_783980_82977_313852_61</vt:lpstr>
      <vt:lpstr>SQCR_783980_82977_313852_62</vt:lpstr>
      <vt:lpstr>SQCR_783980_82977_313852_63</vt:lpstr>
      <vt:lpstr>SQCR_783980_82977_313852_64</vt:lpstr>
      <vt:lpstr>SQCR_783980_82977_313852_65</vt:lpstr>
      <vt:lpstr>SQCR_783980_82977_313852_66</vt:lpstr>
      <vt:lpstr>SQCR_783980_82977_313852_67</vt:lpstr>
      <vt:lpstr>SQCR_783980_82977_313852_68</vt:lpstr>
      <vt:lpstr>SQCR_783980_82977_313852_69</vt:lpstr>
      <vt:lpstr>SQCR_783980_82977_313852_7</vt:lpstr>
      <vt:lpstr>SQCR_783980_82977_313852_70</vt:lpstr>
      <vt:lpstr>SQCR_783980_82977_313852_71</vt:lpstr>
      <vt:lpstr>SQCR_783980_82977_313852_72</vt:lpstr>
      <vt:lpstr>SQCR_783980_82977_313852_73</vt:lpstr>
      <vt:lpstr>SQCR_783980_82977_313852_74</vt:lpstr>
      <vt:lpstr>SQCR_783980_82977_313852_75</vt:lpstr>
      <vt:lpstr>SQCR_783980_82977_313852_76</vt:lpstr>
      <vt:lpstr>SQCR_783980_82977_313852_77</vt:lpstr>
      <vt:lpstr>SQCR_783980_82977_313852_78</vt:lpstr>
      <vt:lpstr>SQCR_783980_82977_313852_79</vt:lpstr>
      <vt:lpstr>SQCR_783980_82977_313852_8</vt:lpstr>
      <vt:lpstr>SQCR_783980_82977_313852_80</vt:lpstr>
      <vt:lpstr>SQCR_783980_82977_313852_81</vt:lpstr>
      <vt:lpstr>SQCR_783980_82977_313852_82</vt:lpstr>
      <vt:lpstr>SQCR_783980_82977_313852_83</vt:lpstr>
      <vt:lpstr>SQCR_783980_82977_313852_84</vt:lpstr>
      <vt:lpstr>SQCR_783980_82977_313852_85</vt:lpstr>
      <vt:lpstr>SQCR_783980_82977_313852_86</vt:lpstr>
      <vt:lpstr>SQCR_783980_82977_313852_87</vt:lpstr>
      <vt:lpstr>SQCR_783980_82977_313852_88</vt:lpstr>
      <vt:lpstr>SQCR_783980_82977_313852_9</vt:lpstr>
      <vt:lpstr>SQCR_783980_82977_313853_10</vt:lpstr>
      <vt:lpstr>SQCR_783980_82977_313853_11</vt:lpstr>
      <vt:lpstr>SQCR_783980_82977_313853_12</vt:lpstr>
      <vt:lpstr>SQCR_783980_82977_313853_13</vt:lpstr>
      <vt:lpstr>SQCR_783980_82977_313853_15</vt:lpstr>
      <vt:lpstr>SQCR_783980_82977_313853_16</vt:lpstr>
      <vt:lpstr>SQCR_783980_82977_313853_17</vt:lpstr>
      <vt:lpstr>SQCR_783980_82977_313853_18</vt:lpstr>
      <vt:lpstr>SQCR_783980_82977_313853_19</vt:lpstr>
      <vt:lpstr>SQCR_783980_82977_313853_2</vt:lpstr>
      <vt:lpstr>SQCR_783980_82977_313853_21</vt:lpstr>
      <vt:lpstr>SQCR_783980_82977_313853_22</vt:lpstr>
      <vt:lpstr>SQCR_783980_82977_313853_23</vt:lpstr>
      <vt:lpstr>SQCR_783980_82977_313853_24</vt:lpstr>
      <vt:lpstr>SQCR_783980_82977_313853_25</vt:lpstr>
      <vt:lpstr>SQCR_783980_82977_313853_26</vt:lpstr>
      <vt:lpstr>SQCR_783980_82977_313853_28</vt:lpstr>
      <vt:lpstr>SQCR_783980_82977_313853_29</vt:lpstr>
      <vt:lpstr>SQCR_783980_82977_313853_3</vt:lpstr>
      <vt:lpstr>SQCR_783980_82977_313853_30</vt:lpstr>
      <vt:lpstr>SQCR_783980_82977_313853_31</vt:lpstr>
      <vt:lpstr>SQCR_783980_82977_313853_32</vt:lpstr>
      <vt:lpstr>SQCR_783980_82977_313853_33</vt:lpstr>
      <vt:lpstr>SQCR_783980_82977_313853_34</vt:lpstr>
      <vt:lpstr>SQCR_783980_82977_313853_35</vt:lpstr>
      <vt:lpstr>SQCR_783980_82977_313853_36</vt:lpstr>
      <vt:lpstr>SQCR_783980_82977_313853_37</vt:lpstr>
      <vt:lpstr>SQCR_783980_82977_313853_38</vt:lpstr>
      <vt:lpstr>SQCR_783980_82977_313853_4</vt:lpstr>
      <vt:lpstr>SQCR_783980_82977_313853_40</vt:lpstr>
      <vt:lpstr>SQCR_783980_82977_313853_41</vt:lpstr>
      <vt:lpstr>SQCR_783980_82977_313853_42</vt:lpstr>
      <vt:lpstr>SQCR_783980_82977_313853_43</vt:lpstr>
      <vt:lpstr>SQCR_783980_82977_313853_44</vt:lpstr>
      <vt:lpstr>SQCR_783980_82977_313853_45</vt:lpstr>
      <vt:lpstr>SQCR_783980_82977_313853_46</vt:lpstr>
      <vt:lpstr>SQCR_783980_82977_313853_47</vt:lpstr>
      <vt:lpstr>SQCR_783980_82977_313853_48</vt:lpstr>
      <vt:lpstr>SQCR_783980_82977_313853_49</vt:lpstr>
      <vt:lpstr>SQCR_783980_82977_313853_5</vt:lpstr>
      <vt:lpstr>SQCR_783980_82977_313853_50</vt:lpstr>
      <vt:lpstr>SQCR_783980_82977_313853_51</vt:lpstr>
      <vt:lpstr>SQCR_783980_82977_313853_52</vt:lpstr>
      <vt:lpstr>SQCR_783980_82977_313853_53</vt:lpstr>
      <vt:lpstr>SQCR_783980_82977_313853_54</vt:lpstr>
      <vt:lpstr>SQCR_783980_82977_313853_55</vt:lpstr>
      <vt:lpstr>SQCR_783980_82977_313853_56</vt:lpstr>
      <vt:lpstr>SQCR_783980_82977_313853_57</vt:lpstr>
      <vt:lpstr>SQCR_783980_82977_313853_58</vt:lpstr>
      <vt:lpstr>SQCR_783980_82977_313853_59</vt:lpstr>
      <vt:lpstr>SQCR_783980_82977_313853_6</vt:lpstr>
      <vt:lpstr>SQCR_783980_82977_313853_60</vt:lpstr>
      <vt:lpstr>SQCR_783980_82977_313853_61</vt:lpstr>
      <vt:lpstr>SQCR_783980_82977_313853_62</vt:lpstr>
      <vt:lpstr>SQCR_783980_82977_313853_63</vt:lpstr>
      <vt:lpstr>SQCR_783980_82977_313853_64</vt:lpstr>
      <vt:lpstr>SQCR_783980_82977_313853_65</vt:lpstr>
      <vt:lpstr>SQCR_783980_82977_313853_66</vt:lpstr>
      <vt:lpstr>SQCR_783980_82977_313853_67</vt:lpstr>
      <vt:lpstr>SQCR_783980_82977_313853_68</vt:lpstr>
      <vt:lpstr>SQCR_783980_82977_313853_69</vt:lpstr>
      <vt:lpstr>SQCR_783980_82977_313853_7</vt:lpstr>
      <vt:lpstr>SQCR_783980_82977_313853_70</vt:lpstr>
      <vt:lpstr>SQCR_783980_82977_313853_71</vt:lpstr>
      <vt:lpstr>SQCR_783980_82977_313853_72</vt:lpstr>
      <vt:lpstr>SQCR_783980_82977_313853_73</vt:lpstr>
      <vt:lpstr>SQCR_783980_82977_313853_74</vt:lpstr>
      <vt:lpstr>SQCR_783980_82977_313853_75</vt:lpstr>
      <vt:lpstr>SQCR_783980_82977_313853_76</vt:lpstr>
      <vt:lpstr>SQCR_783980_82977_313853_77</vt:lpstr>
      <vt:lpstr>SQCR_783980_82977_313853_78</vt:lpstr>
      <vt:lpstr>SQCR_783980_82977_313853_79</vt:lpstr>
      <vt:lpstr>SQCR_783980_82977_313853_8</vt:lpstr>
      <vt:lpstr>SQCR_783980_82977_313853_80</vt:lpstr>
      <vt:lpstr>SQCR_783980_82977_313853_81</vt:lpstr>
      <vt:lpstr>SQCR_783980_82977_313853_82</vt:lpstr>
      <vt:lpstr>SQCR_783980_82977_313853_83</vt:lpstr>
      <vt:lpstr>SQCR_783980_82977_313853_84</vt:lpstr>
      <vt:lpstr>SQCR_783980_82977_313853_85</vt:lpstr>
      <vt:lpstr>SQCR_783980_82977_313853_86</vt:lpstr>
      <vt:lpstr>SQCR_783980_82977_313853_87</vt:lpstr>
      <vt:lpstr>SQCR_783980_82977_313853_88</vt:lpstr>
      <vt:lpstr>SQCR_783980_82977_313853_9</vt:lpstr>
      <vt:lpstr>SQCR_783980_82977_313854_10</vt:lpstr>
      <vt:lpstr>SQCR_783980_82977_313854_11</vt:lpstr>
      <vt:lpstr>SQCR_783980_82977_313854_12</vt:lpstr>
      <vt:lpstr>SQCR_783980_82977_313854_13</vt:lpstr>
      <vt:lpstr>SQCR_783980_82977_313854_15</vt:lpstr>
      <vt:lpstr>SQCR_783980_82977_313854_16</vt:lpstr>
      <vt:lpstr>SQCR_783980_82977_313854_17</vt:lpstr>
      <vt:lpstr>SQCR_783980_82977_313854_18</vt:lpstr>
      <vt:lpstr>SQCR_783980_82977_313854_19</vt:lpstr>
      <vt:lpstr>SQCR_783980_82977_313854_2</vt:lpstr>
      <vt:lpstr>SQCR_783980_82977_313854_21</vt:lpstr>
      <vt:lpstr>SQCR_783980_82977_313854_22</vt:lpstr>
      <vt:lpstr>SQCR_783980_82977_313854_23</vt:lpstr>
      <vt:lpstr>SQCR_783980_82977_313854_24</vt:lpstr>
      <vt:lpstr>SQCR_783980_82977_313854_25</vt:lpstr>
      <vt:lpstr>SQCR_783980_82977_313854_26</vt:lpstr>
      <vt:lpstr>SQCR_783980_82977_313854_28</vt:lpstr>
      <vt:lpstr>SQCR_783980_82977_313854_29</vt:lpstr>
      <vt:lpstr>SQCR_783980_82977_313854_3</vt:lpstr>
      <vt:lpstr>SQCR_783980_82977_313854_30</vt:lpstr>
      <vt:lpstr>SQCR_783980_82977_313854_31</vt:lpstr>
      <vt:lpstr>SQCR_783980_82977_313854_32</vt:lpstr>
      <vt:lpstr>SQCR_783980_82977_313854_33</vt:lpstr>
      <vt:lpstr>SQCR_783980_82977_313854_34</vt:lpstr>
      <vt:lpstr>SQCR_783980_82977_313854_35</vt:lpstr>
      <vt:lpstr>SQCR_783980_82977_313854_36</vt:lpstr>
      <vt:lpstr>SQCR_783980_82977_313854_37</vt:lpstr>
      <vt:lpstr>SQCR_783980_82977_313854_38</vt:lpstr>
      <vt:lpstr>SQCR_783980_82977_313854_4</vt:lpstr>
      <vt:lpstr>SQCR_783980_82977_313854_40</vt:lpstr>
      <vt:lpstr>SQCR_783980_82977_313854_41</vt:lpstr>
      <vt:lpstr>SQCR_783980_82977_313854_42</vt:lpstr>
      <vt:lpstr>SQCR_783980_82977_313854_43</vt:lpstr>
      <vt:lpstr>SQCR_783980_82977_313854_44</vt:lpstr>
      <vt:lpstr>SQCR_783980_82977_313854_45</vt:lpstr>
      <vt:lpstr>SQCR_783980_82977_313854_46</vt:lpstr>
      <vt:lpstr>SQCR_783980_82977_313854_47</vt:lpstr>
      <vt:lpstr>SQCR_783980_82977_313854_48</vt:lpstr>
      <vt:lpstr>SQCR_783980_82977_313854_49</vt:lpstr>
      <vt:lpstr>SQCR_783980_82977_313854_5</vt:lpstr>
      <vt:lpstr>SQCR_783980_82977_313854_50</vt:lpstr>
      <vt:lpstr>SQCR_783980_82977_313854_51</vt:lpstr>
      <vt:lpstr>SQCR_783980_82977_313854_52</vt:lpstr>
      <vt:lpstr>SQCR_783980_82977_313854_53</vt:lpstr>
      <vt:lpstr>SQCR_783980_82977_313854_54</vt:lpstr>
      <vt:lpstr>SQCR_783980_82977_313854_55</vt:lpstr>
      <vt:lpstr>SQCR_783980_82977_313854_56</vt:lpstr>
      <vt:lpstr>SQCR_783980_82977_313854_57</vt:lpstr>
      <vt:lpstr>SQCR_783980_82977_313854_58</vt:lpstr>
      <vt:lpstr>SQCR_783980_82977_313854_59</vt:lpstr>
      <vt:lpstr>SQCR_783980_82977_313854_6</vt:lpstr>
      <vt:lpstr>SQCR_783980_82977_313854_60</vt:lpstr>
      <vt:lpstr>SQCR_783980_82977_313854_61</vt:lpstr>
      <vt:lpstr>SQCR_783980_82977_313854_62</vt:lpstr>
      <vt:lpstr>SQCR_783980_82977_313854_63</vt:lpstr>
      <vt:lpstr>SQCR_783980_82977_313854_64</vt:lpstr>
      <vt:lpstr>SQCR_783980_82977_313854_65</vt:lpstr>
      <vt:lpstr>SQCR_783980_82977_313854_66</vt:lpstr>
      <vt:lpstr>SQCR_783980_82977_313854_67</vt:lpstr>
      <vt:lpstr>SQCR_783980_82977_313854_68</vt:lpstr>
      <vt:lpstr>SQCR_783980_82977_313854_69</vt:lpstr>
      <vt:lpstr>SQCR_783980_82977_313854_7</vt:lpstr>
      <vt:lpstr>SQCR_783980_82977_313854_70</vt:lpstr>
      <vt:lpstr>SQCR_783980_82977_313854_71</vt:lpstr>
      <vt:lpstr>SQCR_783980_82977_313854_72</vt:lpstr>
      <vt:lpstr>SQCR_783980_82977_313854_73</vt:lpstr>
      <vt:lpstr>SQCR_783980_82977_313854_74</vt:lpstr>
      <vt:lpstr>SQCR_783980_82977_313854_75</vt:lpstr>
      <vt:lpstr>SQCR_783980_82977_313854_76</vt:lpstr>
      <vt:lpstr>SQCR_783980_82977_313854_77</vt:lpstr>
      <vt:lpstr>SQCR_783980_82977_313854_78</vt:lpstr>
      <vt:lpstr>SQCR_783980_82977_313854_79</vt:lpstr>
      <vt:lpstr>SQCR_783980_82977_313854_8</vt:lpstr>
      <vt:lpstr>SQCR_783980_82977_313854_80</vt:lpstr>
      <vt:lpstr>SQCR_783980_82977_313854_81</vt:lpstr>
      <vt:lpstr>SQCR_783980_82977_313854_82</vt:lpstr>
      <vt:lpstr>SQCR_783980_82977_313854_83</vt:lpstr>
      <vt:lpstr>SQCR_783980_82977_313854_84</vt:lpstr>
      <vt:lpstr>SQCR_783980_82977_313854_85</vt:lpstr>
      <vt:lpstr>SQCR_783980_82977_313854_86</vt:lpstr>
      <vt:lpstr>SQCR_783980_82977_313854_87</vt:lpstr>
      <vt:lpstr>SQCR_783980_82977_313854_88</vt:lpstr>
      <vt:lpstr>SQCR_783980_82977_313854_9</vt:lpstr>
      <vt:lpstr>SQCR_783980_82977_313855_39</vt:lpstr>
      <vt:lpstr>SQCR_783980_82977_313855_89</vt:lpstr>
      <vt:lpstr>SQCR_783980_82977_313856_39</vt:lpstr>
      <vt:lpstr>SQCR_783980_82977_313857_10</vt:lpstr>
      <vt:lpstr>SQCR_783980_82977_313857_11</vt:lpstr>
      <vt:lpstr>SQCR_783980_82977_313857_12</vt:lpstr>
      <vt:lpstr>SQCR_783980_82977_313857_13</vt:lpstr>
      <vt:lpstr>SQCR_783980_82977_313857_15</vt:lpstr>
      <vt:lpstr>SQCR_783980_82977_313857_16</vt:lpstr>
      <vt:lpstr>SQCR_783980_82977_313857_17</vt:lpstr>
      <vt:lpstr>SQCR_783980_82977_313857_18</vt:lpstr>
      <vt:lpstr>SQCR_783980_82977_313857_19</vt:lpstr>
      <vt:lpstr>SQCR_783980_82977_313857_2</vt:lpstr>
      <vt:lpstr>SQCR_783980_82977_313857_21</vt:lpstr>
      <vt:lpstr>SQCR_783980_82977_313857_22</vt:lpstr>
      <vt:lpstr>SQCR_783980_82977_313857_23</vt:lpstr>
      <vt:lpstr>SQCR_783980_82977_313857_24</vt:lpstr>
      <vt:lpstr>SQCR_783980_82977_313857_25</vt:lpstr>
      <vt:lpstr>SQCR_783980_82977_313857_26</vt:lpstr>
      <vt:lpstr>SQCR_783980_82977_313857_28</vt:lpstr>
      <vt:lpstr>SQCR_783980_82977_313857_29</vt:lpstr>
      <vt:lpstr>SQCR_783980_82977_313857_3</vt:lpstr>
      <vt:lpstr>SQCR_783980_82977_313857_30</vt:lpstr>
      <vt:lpstr>SQCR_783980_82977_313857_31</vt:lpstr>
      <vt:lpstr>SQCR_783980_82977_313857_32</vt:lpstr>
      <vt:lpstr>SQCR_783980_82977_313857_33</vt:lpstr>
      <vt:lpstr>SQCR_783980_82977_313857_34</vt:lpstr>
      <vt:lpstr>SQCR_783980_82977_313857_35</vt:lpstr>
      <vt:lpstr>SQCR_783980_82977_313857_36</vt:lpstr>
      <vt:lpstr>SQCR_783980_82977_313857_37</vt:lpstr>
      <vt:lpstr>SQCR_783980_82977_313857_38</vt:lpstr>
      <vt:lpstr>SQCR_783980_82977_313857_4</vt:lpstr>
      <vt:lpstr>SQCR_783980_82977_313857_40</vt:lpstr>
      <vt:lpstr>SQCR_783980_82977_313857_41</vt:lpstr>
      <vt:lpstr>SQCR_783980_82977_313857_42</vt:lpstr>
      <vt:lpstr>SQCR_783980_82977_313857_43</vt:lpstr>
      <vt:lpstr>SQCR_783980_82977_313857_44</vt:lpstr>
      <vt:lpstr>SQCR_783980_82977_313857_45</vt:lpstr>
      <vt:lpstr>SQCR_783980_82977_313857_46</vt:lpstr>
      <vt:lpstr>SQCR_783980_82977_313857_47</vt:lpstr>
      <vt:lpstr>SQCR_783980_82977_313857_48</vt:lpstr>
      <vt:lpstr>SQCR_783980_82977_313857_49</vt:lpstr>
      <vt:lpstr>SQCR_783980_82977_313857_5</vt:lpstr>
      <vt:lpstr>SQCR_783980_82977_313857_50</vt:lpstr>
      <vt:lpstr>SQCR_783980_82977_313857_51</vt:lpstr>
      <vt:lpstr>SQCR_783980_82977_313857_52</vt:lpstr>
      <vt:lpstr>SQCR_783980_82977_313857_53</vt:lpstr>
      <vt:lpstr>SQCR_783980_82977_313857_54</vt:lpstr>
      <vt:lpstr>SQCR_783980_82977_313857_55</vt:lpstr>
      <vt:lpstr>SQCR_783980_82977_313857_56</vt:lpstr>
      <vt:lpstr>SQCR_783980_82977_313857_57</vt:lpstr>
      <vt:lpstr>SQCR_783980_82977_313857_58</vt:lpstr>
      <vt:lpstr>SQCR_783980_82977_313857_59</vt:lpstr>
      <vt:lpstr>SQCR_783980_82977_313857_6</vt:lpstr>
      <vt:lpstr>SQCR_783980_82977_313857_60</vt:lpstr>
      <vt:lpstr>SQCR_783980_82977_313857_61</vt:lpstr>
      <vt:lpstr>SQCR_783980_82977_313857_62</vt:lpstr>
      <vt:lpstr>SQCR_783980_82977_313857_63</vt:lpstr>
      <vt:lpstr>SQCR_783980_82977_313857_64</vt:lpstr>
      <vt:lpstr>SQCR_783980_82977_313857_65</vt:lpstr>
      <vt:lpstr>SQCR_783980_82977_313857_66</vt:lpstr>
      <vt:lpstr>SQCR_783980_82977_313857_67</vt:lpstr>
      <vt:lpstr>SQCR_783980_82977_313857_68</vt:lpstr>
      <vt:lpstr>SQCR_783980_82977_313857_69</vt:lpstr>
      <vt:lpstr>SQCR_783980_82977_313857_7</vt:lpstr>
      <vt:lpstr>SQCR_783980_82977_313857_70</vt:lpstr>
      <vt:lpstr>SQCR_783980_82977_313857_71</vt:lpstr>
      <vt:lpstr>SQCR_783980_82977_313857_72</vt:lpstr>
      <vt:lpstr>SQCR_783980_82977_313857_73</vt:lpstr>
      <vt:lpstr>SQCR_783980_82977_313857_74</vt:lpstr>
      <vt:lpstr>SQCR_783980_82977_313857_75</vt:lpstr>
      <vt:lpstr>SQCR_783980_82977_313857_76</vt:lpstr>
      <vt:lpstr>SQCR_783980_82977_313857_77</vt:lpstr>
      <vt:lpstr>SQCR_783980_82977_313857_78</vt:lpstr>
      <vt:lpstr>SQCR_783980_82977_313857_79</vt:lpstr>
      <vt:lpstr>SQCR_783980_82977_313857_8</vt:lpstr>
      <vt:lpstr>SQCR_783980_82977_313857_80</vt:lpstr>
      <vt:lpstr>SQCR_783980_82977_313857_81</vt:lpstr>
      <vt:lpstr>SQCR_783980_82977_313857_82</vt:lpstr>
      <vt:lpstr>SQCR_783980_82977_313857_83</vt:lpstr>
      <vt:lpstr>SQCR_783980_82977_313857_84</vt:lpstr>
      <vt:lpstr>SQCR_783980_82977_313857_85</vt:lpstr>
      <vt:lpstr>SQCR_783980_82977_313857_86</vt:lpstr>
      <vt:lpstr>SQCR_783980_82977_313857_87</vt:lpstr>
      <vt:lpstr>SQCR_783980_82977_313857_88</vt:lpstr>
      <vt:lpstr>SQCR_783980_82977_313857_9</vt:lpstr>
      <vt:lpstr>SQCR_783980_82977_313858_10</vt:lpstr>
      <vt:lpstr>SQCR_783980_82977_313858_11</vt:lpstr>
      <vt:lpstr>SQCR_783980_82977_313858_12</vt:lpstr>
      <vt:lpstr>SQCR_783980_82977_313858_13</vt:lpstr>
      <vt:lpstr>SQCR_783980_82977_313858_15</vt:lpstr>
      <vt:lpstr>SQCR_783980_82977_313858_16</vt:lpstr>
      <vt:lpstr>SQCR_783980_82977_313858_17</vt:lpstr>
      <vt:lpstr>SQCR_783980_82977_313858_18</vt:lpstr>
      <vt:lpstr>SQCR_783980_82977_313858_19</vt:lpstr>
      <vt:lpstr>SQCR_783980_82977_313858_21</vt:lpstr>
      <vt:lpstr>SQCR_783980_82977_313858_22</vt:lpstr>
      <vt:lpstr>SQCR_783980_82977_313858_23</vt:lpstr>
      <vt:lpstr>SQCR_783980_82977_313858_24</vt:lpstr>
      <vt:lpstr>SQCR_783980_82977_313858_25</vt:lpstr>
      <vt:lpstr>SQCR_783980_82977_313858_26</vt:lpstr>
      <vt:lpstr>SQCR_783980_82977_313858_28</vt:lpstr>
      <vt:lpstr>SQCR_783980_82977_313858_29</vt:lpstr>
      <vt:lpstr>SQCR_783980_82977_313858_30</vt:lpstr>
      <vt:lpstr>SQCR_783980_82977_313858_31</vt:lpstr>
      <vt:lpstr>SQCR_783980_82977_313858_32</vt:lpstr>
      <vt:lpstr>SQCR_783980_82977_313858_33</vt:lpstr>
      <vt:lpstr>SQCR_783980_82977_313858_34</vt:lpstr>
      <vt:lpstr>SQCR_783980_82977_313858_35</vt:lpstr>
      <vt:lpstr>SQCR_783980_82977_313858_36</vt:lpstr>
      <vt:lpstr>SQCR_783980_82977_313858_37</vt:lpstr>
      <vt:lpstr>SQCR_783980_82977_313858_38</vt:lpstr>
      <vt:lpstr>SQCR_783980_82977_313858_39</vt:lpstr>
      <vt:lpstr>SQCR_783980_82977_313858_40</vt:lpstr>
      <vt:lpstr>SQCR_783980_82977_313858_41</vt:lpstr>
      <vt:lpstr>SQCR_783980_82977_313858_42</vt:lpstr>
      <vt:lpstr>SQCR_783980_82977_313858_43</vt:lpstr>
      <vt:lpstr>SQCR_783980_82977_313858_44</vt:lpstr>
      <vt:lpstr>SQCR_783980_82977_313858_45</vt:lpstr>
      <vt:lpstr>SQCR_783980_82977_313858_46</vt:lpstr>
      <vt:lpstr>SQCR_783980_82977_313858_47</vt:lpstr>
      <vt:lpstr>SQCR_783980_82977_313858_48</vt:lpstr>
      <vt:lpstr>SQCR_783980_82977_313858_49</vt:lpstr>
      <vt:lpstr>SQCR_783980_82977_313858_50</vt:lpstr>
      <vt:lpstr>SQCR_783980_82977_313858_51</vt:lpstr>
      <vt:lpstr>SQCR_783980_82977_313858_52</vt:lpstr>
      <vt:lpstr>SQCR_783980_82977_313858_53</vt:lpstr>
      <vt:lpstr>SQCR_783980_82977_313858_54</vt:lpstr>
      <vt:lpstr>SQCR_783980_82977_313858_55</vt:lpstr>
      <vt:lpstr>SQCR_783980_82977_313858_56</vt:lpstr>
      <vt:lpstr>SQCR_783980_82977_313858_57</vt:lpstr>
      <vt:lpstr>SQCR_783980_82977_313858_58</vt:lpstr>
      <vt:lpstr>SQCR_783980_82977_313858_59</vt:lpstr>
      <vt:lpstr>SQCR_783980_82977_313858_60</vt:lpstr>
      <vt:lpstr>SQCR_783980_82977_313858_61</vt:lpstr>
      <vt:lpstr>SQCR_783980_82977_313858_62</vt:lpstr>
      <vt:lpstr>SQCR_783980_82977_313858_63</vt:lpstr>
      <vt:lpstr>SQCR_783980_82977_313858_64</vt:lpstr>
      <vt:lpstr>SQCR_783980_82977_313858_65</vt:lpstr>
      <vt:lpstr>SQCR_783980_82977_313858_66</vt:lpstr>
      <vt:lpstr>SQCR_783980_82977_313858_67</vt:lpstr>
      <vt:lpstr>SQCR_783980_82977_313858_68</vt:lpstr>
      <vt:lpstr>SQCR_783980_82977_313858_69</vt:lpstr>
      <vt:lpstr>SQCR_783980_82977_313858_70</vt:lpstr>
      <vt:lpstr>SQCR_783980_82977_313858_71</vt:lpstr>
      <vt:lpstr>SQCR_783980_82977_313858_72</vt:lpstr>
      <vt:lpstr>SQCR_783980_82977_313858_73</vt:lpstr>
      <vt:lpstr>SQCR_783980_82977_313858_74</vt:lpstr>
      <vt:lpstr>SQCR_783980_82977_313858_75</vt:lpstr>
      <vt:lpstr>SQCR_783980_82977_313858_76</vt:lpstr>
      <vt:lpstr>SQCR_783980_82977_313858_77</vt:lpstr>
      <vt:lpstr>SQCR_783980_82977_313858_78</vt:lpstr>
      <vt:lpstr>SQCR_783980_82977_313858_79</vt:lpstr>
      <vt:lpstr>SQCR_783980_82977_313858_80</vt:lpstr>
      <vt:lpstr>SQCR_783980_82977_313858_81</vt:lpstr>
      <vt:lpstr>SQCR_783980_82977_313858_82</vt:lpstr>
      <vt:lpstr>SQCR_783980_82977_313858_83</vt:lpstr>
      <vt:lpstr>SQCR_783980_82977_313858_84</vt:lpstr>
      <vt:lpstr>SQCR_783980_82977_313858_85</vt:lpstr>
      <vt:lpstr>SQCR_783980_82977_313858_86</vt:lpstr>
      <vt:lpstr>SQCR_783980_82977_313858_87</vt:lpstr>
      <vt:lpstr>SQCR_783980_82977_313858_88</vt:lpstr>
      <vt:lpstr>SQCR_783980_82977_313858_89</vt:lpstr>
      <vt:lpstr>SQCR_783980_82977_313858_9</vt:lpstr>
      <vt:lpstr>SQCR_783999_83121_314681_102</vt:lpstr>
      <vt:lpstr>SQCR_783999_83121_314681_108</vt:lpstr>
      <vt:lpstr>SQCR_783999_83121_314681_114</vt:lpstr>
      <vt:lpstr>SQCR_783999_83121_314681_120</vt:lpstr>
      <vt:lpstr>SQCR_783999_83121_314681_125</vt:lpstr>
      <vt:lpstr>SQCR_783999_83121_314681_127</vt:lpstr>
      <vt:lpstr>SQCR_783999_83121_314681_128</vt:lpstr>
      <vt:lpstr>SQCR_783999_83121_314681_129</vt:lpstr>
      <vt:lpstr>SQCR_783999_83121_314681_130</vt:lpstr>
      <vt:lpstr>SQCR_783999_83121_314681_135</vt:lpstr>
      <vt:lpstr>SQCR_783999_83121_314681_139</vt:lpstr>
      <vt:lpstr>SQCR_783999_83121_314681_145</vt:lpstr>
      <vt:lpstr>SQCR_783999_83121_314681_146</vt:lpstr>
      <vt:lpstr>SQCR_783999_83121_314681_147</vt:lpstr>
      <vt:lpstr>SQCR_783999_83121_314681_148</vt:lpstr>
      <vt:lpstr>SQCR_783999_83121_314681_149</vt:lpstr>
      <vt:lpstr>SQCR_783999_83121_314681_15</vt:lpstr>
      <vt:lpstr>SQCR_783999_83121_314681_155</vt:lpstr>
      <vt:lpstr>SQCR_783999_83121_314681_160</vt:lpstr>
      <vt:lpstr>SQCR_783999_83121_314681_165</vt:lpstr>
      <vt:lpstr>SQCR_783999_83121_314681_166</vt:lpstr>
      <vt:lpstr>SQCR_783999_83121_314681_167</vt:lpstr>
      <vt:lpstr>SQCR_783999_83121_314681_172</vt:lpstr>
      <vt:lpstr>SQCR_783999_83121_314681_173</vt:lpstr>
      <vt:lpstr>SQCR_783999_83121_314681_20</vt:lpstr>
      <vt:lpstr>SQCR_783999_83121_314681_25</vt:lpstr>
      <vt:lpstr>SQCR_783999_83121_314681_30</vt:lpstr>
      <vt:lpstr>SQCR_783999_83121_314681_34</vt:lpstr>
      <vt:lpstr>SQCR_783999_83121_314681_40</vt:lpstr>
      <vt:lpstr>SQCR_783999_83121_314681_46</vt:lpstr>
      <vt:lpstr>SQCR_783999_83121_314681_52</vt:lpstr>
      <vt:lpstr>SQCR_783999_83121_314681_58</vt:lpstr>
      <vt:lpstr>SQCR_783999_83121_314681_63</vt:lpstr>
      <vt:lpstr>SQCR_783999_83121_314681_67</vt:lpstr>
      <vt:lpstr>SQCR_783999_83121_314681_71</vt:lpstr>
      <vt:lpstr>SQCR_783999_83121_314681_77</vt:lpstr>
      <vt:lpstr>SQCR_783999_83121_314681_81</vt:lpstr>
      <vt:lpstr>SQCR_783999_83121_314681_87</vt:lpstr>
      <vt:lpstr>SQCR_783999_83121_314681_9</vt:lpstr>
      <vt:lpstr>SQCR_783999_83121_314681_93</vt:lpstr>
      <vt:lpstr>SQCR_783999_83121_314681_97</vt:lpstr>
      <vt:lpstr>SQCR_783999_83121_314682_102</vt:lpstr>
      <vt:lpstr>SQCR_783999_83121_314682_108</vt:lpstr>
      <vt:lpstr>SQCR_783999_83121_314682_114</vt:lpstr>
      <vt:lpstr>SQCR_783999_83121_314682_120</vt:lpstr>
      <vt:lpstr>SQCR_783999_83121_314682_125</vt:lpstr>
      <vt:lpstr>SQCR_783999_83121_314682_127</vt:lpstr>
      <vt:lpstr>SQCR_783999_83121_314682_128</vt:lpstr>
      <vt:lpstr>SQCR_783999_83121_314682_129</vt:lpstr>
      <vt:lpstr>SQCR_783999_83121_314682_130</vt:lpstr>
      <vt:lpstr>SQCR_783999_83121_314682_135</vt:lpstr>
      <vt:lpstr>SQCR_783999_83121_314682_139</vt:lpstr>
      <vt:lpstr>SQCR_783999_83121_314682_145</vt:lpstr>
      <vt:lpstr>SQCR_783999_83121_314682_146</vt:lpstr>
      <vt:lpstr>SQCR_783999_83121_314682_147</vt:lpstr>
      <vt:lpstr>SQCR_783999_83121_314682_148</vt:lpstr>
      <vt:lpstr>SQCR_783999_83121_314682_149</vt:lpstr>
      <vt:lpstr>SQCR_783999_83121_314682_15</vt:lpstr>
      <vt:lpstr>SQCR_783999_83121_314682_155</vt:lpstr>
      <vt:lpstr>SQCR_783999_83121_314682_160</vt:lpstr>
      <vt:lpstr>SQCR_783999_83121_314682_165</vt:lpstr>
      <vt:lpstr>SQCR_783999_83121_314682_166</vt:lpstr>
      <vt:lpstr>SQCR_783999_83121_314682_167</vt:lpstr>
      <vt:lpstr>SQCR_783999_83121_314682_172</vt:lpstr>
      <vt:lpstr>SQCR_783999_83121_314682_173</vt:lpstr>
      <vt:lpstr>SQCR_783999_83121_314682_20</vt:lpstr>
      <vt:lpstr>SQCR_783999_83121_314682_25</vt:lpstr>
      <vt:lpstr>SQCR_783999_83121_314682_30</vt:lpstr>
      <vt:lpstr>SQCR_783999_83121_314682_34</vt:lpstr>
      <vt:lpstr>SQCR_783999_83121_314682_40</vt:lpstr>
      <vt:lpstr>SQCR_783999_83121_314682_46</vt:lpstr>
      <vt:lpstr>SQCR_783999_83121_314682_52</vt:lpstr>
      <vt:lpstr>SQCR_783999_83121_314682_58</vt:lpstr>
      <vt:lpstr>SQCR_783999_83121_314682_63</vt:lpstr>
      <vt:lpstr>SQCR_783999_83121_314682_67</vt:lpstr>
      <vt:lpstr>SQCR_783999_83121_314682_71</vt:lpstr>
      <vt:lpstr>SQCR_783999_83121_314682_77</vt:lpstr>
      <vt:lpstr>SQCR_783999_83121_314682_81</vt:lpstr>
      <vt:lpstr>SQCR_783999_83121_314682_87</vt:lpstr>
      <vt:lpstr>SQCR_783999_83121_314682_9</vt:lpstr>
      <vt:lpstr>SQCR_783999_83121_314682_93</vt:lpstr>
      <vt:lpstr>SQCR_783999_83121_314682_97</vt:lpstr>
      <vt:lpstr>SQCR_783999_83121_314686_102</vt:lpstr>
      <vt:lpstr>SQCR_783999_83121_314686_108</vt:lpstr>
      <vt:lpstr>SQCR_783999_83121_314686_114</vt:lpstr>
      <vt:lpstr>SQCR_783999_83121_314686_120</vt:lpstr>
      <vt:lpstr>SQCR_783999_83121_314686_125</vt:lpstr>
      <vt:lpstr>SQCR_783999_83121_314686_127</vt:lpstr>
      <vt:lpstr>SQCR_783999_83121_314686_128</vt:lpstr>
      <vt:lpstr>SQCR_783999_83121_314686_129</vt:lpstr>
      <vt:lpstr>SQCR_783999_83121_314686_130</vt:lpstr>
      <vt:lpstr>SQCR_783999_83121_314686_135</vt:lpstr>
      <vt:lpstr>SQCR_783999_83121_314686_139</vt:lpstr>
      <vt:lpstr>SQCR_783999_83121_314686_145</vt:lpstr>
      <vt:lpstr>SQCR_783999_83121_314686_146</vt:lpstr>
      <vt:lpstr>SQCR_783999_83121_314686_147</vt:lpstr>
      <vt:lpstr>SQCR_783999_83121_314686_148</vt:lpstr>
      <vt:lpstr>SQCR_783999_83121_314686_149</vt:lpstr>
      <vt:lpstr>SQCR_783999_83121_314686_15</vt:lpstr>
      <vt:lpstr>SQCR_783999_83121_314686_155</vt:lpstr>
      <vt:lpstr>SQCR_783999_83121_314686_160</vt:lpstr>
      <vt:lpstr>SQCR_783999_83121_314686_165</vt:lpstr>
      <vt:lpstr>SQCR_783999_83121_314686_166</vt:lpstr>
      <vt:lpstr>SQCR_783999_83121_314686_167</vt:lpstr>
      <vt:lpstr>SQCR_783999_83121_314686_172</vt:lpstr>
      <vt:lpstr>SQCR_783999_83121_314686_173</vt:lpstr>
      <vt:lpstr>SQCR_783999_83121_314686_20</vt:lpstr>
      <vt:lpstr>SQCR_783999_83121_314686_25</vt:lpstr>
      <vt:lpstr>SQCR_783999_83121_314686_30</vt:lpstr>
      <vt:lpstr>SQCR_783999_83121_314686_34</vt:lpstr>
      <vt:lpstr>SQCR_783999_83121_314686_40</vt:lpstr>
      <vt:lpstr>SQCR_783999_83121_314686_46</vt:lpstr>
      <vt:lpstr>SQCR_783999_83121_314686_52</vt:lpstr>
      <vt:lpstr>SQCR_783999_83121_314686_58</vt:lpstr>
      <vt:lpstr>SQCR_783999_83121_314686_63</vt:lpstr>
      <vt:lpstr>SQCR_783999_83121_314686_67</vt:lpstr>
      <vt:lpstr>SQCR_783999_83121_314686_71</vt:lpstr>
      <vt:lpstr>SQCR_783999_83121_314686_77</vt:lpstr>
      <vt:lpstr>SQCR_783999_83121_314686_81</vt:lpstr>
      <vt:lpstr>SQCR_783999_83121_314686_87</vt:lpstr>
      <vt:lpstr>SQCR_783999_83121_314686_9</vt:lpstr>
      <vt:lpstr>SQCR_783999_83121_314686_93</vt:lpstr>
      <vt:lpstr>SQCR_783999_83121_314686_97</vt:lpstr>
      <vt:lpstr>SQCR_783999_83121_314687_100</vt:lpstr>
      <vt:lpstr>SQCR_783999_83121_314687_101</vt:lpstr>
      <vt:lpstr>SQCR_783999_83121_314687_102</vt:lpstr>
      <vt:lpstr>SQCR_783999_83121_314687_104</vt:lpstr>
      <vt:lpstr>SQCR_783999_83121_314687_105</vt:lpstr>
      <vt:lpstr>SQCR_783999_83121_314687_106</vt:lpstr>
      <vt:lpstr>SQCR_783999_83121_314687_107</vt:lpstr>
      <vt:lpstr>SQCR_783999_83121_314687_108</vt:lpstr>
      <vt:lpstr>SQCR_783999_83121_314687_11</vt:lpstr>
      <vt:lpstr>SQCR_783999_83121_314687_110</vt:lpstr>
      <vt:lpstr>SQCR_783999_83121_314687_111</vt:lpstr>
      <vt:lpstr>SQCR_783999_83121_314687_112</vt:lpstr>
      <vt:lpstr>SQCR_783999_83121_314687_113</vt:lpstr>
      <vt:lpstr>SQCR_783999_83121_314687_114</vt:lpstr>
      <vt:lpstr>SQCR_783999_83121_314687_116</vt:lpstr>
      <vt:lpstr>SQCR_783999_83121_314687_117</vt:lpstr>
      <vt:lpstr>SQCR_783999_83121_314687_118</vt:lpstr>
      <vt:lpstr>SQCR_783999_83121_314687_119</vt:lpstr>
      <vt:lpstr>SQCR_783999_83121_314687_12</vt:lpstr>
      <vt:lpstr>SQCR_783999_83121_314687_120</vt:lpstr>
      <vt:lpstr>SQCR_783999_83121_314687_122</vt:lpstr>
      <vt:lpstr>SQCR_783999_83121_314687_123</vt:lpstr>
      <vt:lpstr>SQCR_783999_83121_314687_124</vt:lpstr>
      <vt:lpstr>SQCR_783999_83121_314687_125</vt:lpstr>
      <vt:lpstr>SQCR_783999_83121_314687_127</vt:lpstr>
      <vt:lpstr>SQCR_783999_83121_314687_128</vt:lpstr>
      <vt:lpstr>SQCR_783999_83121_314687_129</vt:lpstr>
      <vt:lpstr>SQCR_783999_83121_314687_13</vt:lpstr>
      <vt:lpstr>SQCR_783999_83121_314687_130</vt:lpstr>
      <vt:lpstr>SQCR_783999_83121_314687_131</vt:lpstr>
      <vt:lpstr>SQCR_783999_83121_314687_132</vt:lpstr>
      <vt:lpstr>SQCR_783999_83121_314687_133</vt:lpstr>
      <vt:lpstr>SQCR_783999_83121_314687_134</vt:lpstr>
      <vt:lpstr>SQCR_783999_83121_314687_135</vt:lpstr>
      <vt:lpstr>SQCR_783999_83121_314687_136</vt:lpstr>
      <vt:lpstr>SQCR_783999_83121_314687_137</vt:lpstr>
      <vt:lpstr>SQCR_783999_83121_314687_138</vt:lpstr>
      <vt:lpstr>SQCR_783999_83121_314687_139</vt:lpstr>
      <vt:lpstr>SQCR_783999_83121_314687_14</vt:lpstr>
      <vt:lpstr>SQCR_783999_83121_314687_140</vt:lpstr>
      <vt:lpstr>SQCR_783999_83121_314687_141</vt:lpstr>
      <vt:lpstr>SQCR_783999_83121_314687_142</vt:lpstr>
      <vt:lpstr>SQCR_783999_83121_314687_143</vt:lpstr>
      <vt:lpstr>SQCR_783999_83121_314687_144</vt:lpstr>
      <vt:lpstr>SQCR_783999_83121_314687_145</vt:lpstr>
      <vt:lpstr>SQCR_783999_83121_314687_146</vt:lpstr>
      <vt:lpstr>SQCR_783999_83121_314687_147</vt:lpstr>
      <vt:lpstr>SQCR_783999_83121_314687_148</vt:lpstr>
      <vt:lpstr>SQCR_783999_83121_314687_149</vt:lpstr>
      <vt:lpstr>SQCR_783999_83121_314687_15</vt:lpstr>
      <vt:lpstr>SQCR_783999_83121_314687_150</vt:lpstr>
      <vt:lpstr>SQCR_783999_83121_314687_151</vt:lpstr>
      <vt:lpstr>SQCR_783999_83121_314687_152</vt:lpstr>
      <vt:lpstr>SQCR_783999_83121_314687_153</vt:lpstr>
      <vt:lpstr>SQCR_783999_83121_314687_154</vt:lpstr>
      <vt:lpstr>SQCR_783999_83121_314687_155</vt:lpstr>
      <vt:lpstr>SQCR_783999_83121_314687_156</vt:lpstr>
      <vt:lpstr>SQCR_783999_83121_314687_157</vt:lpstr>
      <vt:lpstr>SQCR_783999_83121_314687_158</vt:lpstr>
      <vt:lpstr>SQCR_783999_83121_314687_159</vt:lpstr>
      <vt:lpstr>SQCR_783999_83121_314687_16</vt:lpstr>
      <vt:lpstr>SQCR_783999_83121_314687_160</vt:lpstr>
      <vt:lpstr>SQCR_783999_83121_314687_161</vt:lpstr>
      <vt:lpstr>SQCR_783999_83121_314687_162</vt:lpstr>
      <vt:lpstr>SQCR_783999_83121_314687_163</vt:lpstr>
      <vt:lpstr>SQCR_783999_83121_314687_164</vt:lpstr>
      <vt:lpstr>SQCR_783999_83121_314687_165</vt:lpstr>
      <vt:lpstr>SQCR_783999_83121_314687_166</vt:lpstr>
      <vt:lpstr>SQCR_783999_83121_314687_167</vt:lpstr>
      <vt:lpstr>SQCR_783999_83121_314687_168</vt:lpstr>
      <vt:lpstr>SQCR_783999_83121_314687_169</vt:lpstr>
      <vt:lpstr>SQCR_783999_83121_314687_17</vt:lpstr>
      <vt:lpstr>SQCR_783999_83121_314687_170</vt:lpstr>
      <vt:lpstr>SQCR_783999_83121_314687_171</vt:lpstr>
      <vt:lpstr>SQCR_783999_83121_314687_172</vt:lpstr>
      <vt:lpstr>SQCR_783999_83121_314687_173</vt:lpstr>
      <vt:lpstr>SQCR_783999_83121_314687_174</vt:lpstr>
      <vt:lpstr>SQCR_783999_83121_314687_18</vt:lpstr>
      <vt:lpstr>SQCR_783999_83121_314687_19</vt:lpstr>
      <vt:lpstr>SQCR_783999_83121_314687_20</vt:lpstr>
      <vt:lpstr>SQCR_783999_83121_314687_21</vt:lpstr>
      <vt:lpstr>SQCR_783999_83121_314687_22</vt:lpstr>
      <vt:lpstr>SQCR_783999_83121_314687_23</vt:lpstr>
      <vt:lpstr>SQCR_783999_83121_314687_24</vt:lpstr>
      <vt:lpstr>SQCR_783999_83121_314687_25</vt:lpstr>
      <vt:lpstr>SQCR_783999_83121_314687_26</vt:lpstr>
      <vt:lpstr>SQCR_783999_83121_314687_27</vt:lpstr>
      <vt:lpstr>SQCR_783999_83121_314687_28</vt:lpstr>
      <vt:lpstr>SQCR_783999_83121_314687_29</vt:lpstr>
      <vt:lpstr>SQCR_783999_83121_314687_30</vt:lpstr>
      <vt:lpstr>SQCR_783999_83121_314687_31</vt:lpstr>
      <vt:lpstr>SQCR_783999_83121_314687_32</vt:lpstr>
      <vt:lpstr>SQCR_783999_83121_314687_33</vt:lpstr>
      <vt:lpstr>SQCR_783999_83121_314687_34</vt:lpstr>
      <vt:lpstr>SQCR_783999_83121_314687_36</vt:lpstr>
      <vt:lpstr>SQCR_783999_83121_314687_37</vt:lpstr>
      <vt:lpstr>SQCR_783999_83121_314687_38</vt:lpstr>
      <vt:lpstr>SQCR_783999_83121_314687_39</vt:lpstr>
      <vt:lpstr>SQCR_783999_83121_314687_40</vt:lpstr>
      <vt:lpstr>SQCR_783999_83121_314687_42</vt:lpstr>
      <vt:lpstr>SQCR_783999_83121_314687_43</vt:lpstr>
      <vt:lpstr>SQCR_783999_83121_314687_44</vt:lpstr>
      <vt:lpstr>SQCR_783999_83121_314687_45</vt:lpstr>
      <vt:lpstr>SQCR_783999_83121_314687_46</vt:lpstr>
      <vt:lpstr>SQCR_783999_83121_314687_48</vt:lpstr>
      <vt:lpstr>SQCR_783999_83121_314687_49</vt:lpstr>
      <vt:lpstr>SQCR_783999_83121_314687_5</vt:lpstr>
      <vt:lpstr>SQCR_783999_83121_314687_50</vt:lpstr>
      <vt:lpstr>SQCR_783999_83121_314687_51</vt:lpstr>
      <vt:lpstr>SQCR_783999_83121_314687_52</vt:lpstr>
      <vt:lpstr>SQCR_783999_83121_314687_54</vt:lpstr>
      <vt:lpstr>SQCR_783999_83121_314687_55</vt:lpstr>
      <vt:lpstr>SQCR_783999_83121_314687_56</vt:lpstr>
      <vt:lpstr>SQCR_783999_83121_314687_57</vt:lpstr>
      <vt:lpstr>SQCR_783999_83121_314687_58</vt:lpstr>
      <vt:lpstr>SQCR_783999_83121_314687_6</vt:lpstr>
      <vt:lpstr>SQCR_783999_83121_314687_60</vt:lpstr>
      <vt:lpstr>SQCR_783999_83121_314687_61</vt:lpstr>
      <vt:lpstr>SQCR_783999_83121_314687_62</vt:lpstr>
      <vt:lpstr>SQCR_783999_83121_314687_63</vt:lpstr>
      <vt:lpstr>SQCR_783999_83121_314687_64</vt:lpstr>
      <vt:lpstr>SQCR_783999_83121_314687_65</vt:lpstr>
      <vt:lpstr>SQCR_783999_83121_314687_66</vt:lpstr>
      <vt:lpstr>SQCR_783999_83121_314687_67</vt:lpstr>
      <vt:lpstr>SQCR_783999_83121_314687_68</vt:lpstr>
      <vt:lpstr>SQCR_783999_83121_314687_69</vt:lpstr>
      <vt:lpstr>SQCR_783999_83121_314687_7</vt:lpstr>
      <vt:lpstr>SQCR_783999_83121_314687_70</vt:lpstr>
      <vt:lpstr>SQCR_783999_83121_314687_71</vt:lpstr>
      <vt:lpstr>SQCR_783999_83121_314687_73</vt:lpstr>
      <vt:lpstr>SQCR_783999_83121_314687_74</vt:lpstr>
      <vt:lpstr>SQCR_783999_83121_314687_75</vt:lpstr>
      <vt:lpstr>SQCR_783999_83121_314687_76</vt:lpstr>
      <vt:lpstr>SQCR_783999_83121_314687_77</vt:lpstr>
      <vt:lpstr>SQCR_783999_83121_314687_79</vt:lpstr>
      <vt:lpstr>SQCR_783999_83121_314687_8</vt:lpstr>
      <vt:lpstr>SQCR_783999_83121_314687_80</vt:lpstr>
      <vt:lpstr>SQCR_783999_83121_314687_81</vt:lpstr>
      <vt:lpstr>SQCR_783999_83121_314687_83</vt:lpstr>
      <vt:lpstr>SQCR_783999_83121_314687_84</vt:lpstr>
      <vt:lpstr>SQCR_783999_83121_314687_85</vt:lpstr>
      <vt:lpstr>SQCR_783999_83121_314687_86</vt:lpstr>
      <vt:lpstr>SQCR_783999_83121_314687_87</vt:lpstr>
      <vt:lpstr>SQCR_783999_83121_314687_89</vt:lpstr>
      <vt:lpstr>SQCR_783999_83121_314687_9</vt:lpstr>
      <vt:lpstr>SQCR_783999_83121_314687_90</vt:lpstr>
      <vt:lpstr>SQCR_783999_83121_314687_91</vt:lpstr>
      <vt:lpstr>SQCR_783999_83121_314687_92</vt:lpstr>
      <vt:lpstr>SQCR_783999_83121_314687_93</vt:lpstr>
      <vt:lpstr>SQCR_783999_83121_314687_95</vt:lpstr>
      <vt:lpstr>SQCR_783999_83121_314687_96</vt:lpstr>
      <vt:lpstr>SQCR_783999_83121_314687_97</vt:lpstr>
      <vt:lpstr>SQCR_783999_83121_314687_98</vt:lpstr>
      <vt:lpstr>SQCR_783999_83121_314687_99</vt:lpstr>
      <vt:lpstr>SQCR_783999_83121_314688_100</vt:lpstr>
      <vt:lpstr>SQCR_783999_83121_314688_101</vt:lpstr>
      <vt:lpstr>SQCR_783999_83121_314688_102</vt:lpstr>
      <vt:lpstr>SQCR_783999_83121_314688_104</vt:lpstr>
      <vt:lpstr>SQCR_783999_83121_314688_105</vt:lpstr>
      <vt:lpstr>SQCR_783999_83121_314688_106</vt:lpstr>
      <vt:lpstr>SQCR_783999_83121_314688_107</vt:lpstr>
      <vt:lpstr>SQCR_783999_83121_314688_108</vt:lpstr>
      <vt:lpstr>SQCR_783999_83121_314688_11</vt:lpstr>
      <vt:lpstr>SQCR_783999_83121_314688_110</vt:lpstr>
      <vt:lpstr>SQCR_783999_83121_314688_111</vt:lpstr>
      <vt:lpstr>SQCR_783999_83121_314688_112</vt:lpstr>
      <vt:lpstr>SQCR_783999_83121_314688_113</vt:lpstr>
      <vt:lpstr>SQCR_783999_83121_314688_114</vt:lpstr>
      <vt:lpstr>SQCR_783999_83121_314688_116</vt:lpstr>
      <vt:lpstr>SQCR_783999_83121_314688_117</vt:lpstr>
      <vt:lpstr>SQCR_783999_83121_314688_118</vt:lpstr>
      <vt:lpstr>SQCR_783999_83121_314688_119</vt:lpstr>
      <vt:lpstr>SQCR_783999_83121_314688_12</vt:lpstr>
      <vt:lpstr>SQCR_783999_83121_314688_120</vt:lpstr>
      <vt:lpstr>SQCR_783999_83121_314688_122</vt:lpstr>
      <vt:lpstr>SQCR_783999_83121_314688_123</vt:lpstr>
      <vt:lpstr>SQCR_783999_83121_314688_124</vt:lpstr>
      <vt:lpstr>SQCR_783999_83121_314688_125</vt:lpstr>
      <vt:lpstr>SQCR_783999_83121_314688_127</vt:lpstr>
      <vt:lpstr>SQCR_783999_83121_314688_128</vt:lpstr>
      <vt:lpstr>SQCR_783999_83121_314688_129</vt:lpstr>
      <vt:lpstr>SQCR_783999_83121_314688_13</vt:lpstr>
      <vt:lpstr>SQCR_783999_83121_314688_130</vt:lpstr>
      <vt:lpstr>SQCR_783999_83121_314688_131</vt:lpstr>
      <vt:lpstr>SQCR_783999_83121_314688_132</vt:lpstr>
      <vt:lpstr>SQCR_783999_83121_314688_133</vt:lpstr>
      <vt:lpstr>SQCR_783999_83121_314688_134</vt:lpstr>
      <vt:lpstr>SQCR_783999_83121_314688_135</vt:lpstr>
      <vt:lpstr>SQCR_783999_83121_314688_136</vt:lpstr>
      <vt:lpstr>SQCR_783999_83121_314688_137</vt:lpstr>
      <vt:lpstr>SQCR_783999_83121_314688_138</vt:lpstr>
      <vt:lpstr>SQCR_783999_83121_314688_139</vt:lpstr>
      <vt:lpstr>SQCR_783999_83121_314688_14</vt:lpstr>
      <vt:lpstr>SQCR_783999_83121_314688_140</vt:lpstr>
      <vt:lpstr>SQCR_783999_83121_314688_141</vt:lpstr>
      <vt:lpstr>SQCR_783999_83121_314688_142</vt:lpstr>
      <vt:lpstr>SQCR_783999_83121_314688_143</vt:lpstr>
      <vt:lpstr>SQCR_783999_83121_314688_144</vt:lpstr>
      <vt:lpstr>SQCR_783999_83121_314688_145</vt:lpstr>
      <vt:lpstr>SQCR_783999_83121_314688_146</vt:lpstr>
      <vt:lpstr>SQCR_783999_83121_314688_147</vt:lpstr>
      <vt:lpstr>SQCR_783999_83121_314688_148</vt:lpstr>
      <vt:lpstr>SQCR_783999_83121_314688_149</vt:lpstr>
      <vt:lpstr>SQCR_783999_83121_314688_15</vt:lpstr>
      <vt:lpstr>SQCR_783999_83121_314688_150</vt:lpstr>
      <vt:lpstr>SQCR_783999_83121_314688_151</vt:lpstr>
      <vt:lpstr>SQCR_783999_83121_314688_152</vt:lpstr>
      <vt:lpstr>SQCR_783999_83121_314688_153</vt:lpstr>
      <vt:lpstr>SQCR_783999_83121_314688_154</vt:lpstr>
      <vt:lpstr>SQCR_783999_83121_314688_155</vt:lpstr>
      <vt:lpstr>SQCR_783999_83121_314688_156</vt:lpstr>
      <vt:lpstr>SQCR_783999_83121_314688_157</vt:lpstr>
      <vt:lpstr>SQCR_783999_83121_314688_158</vt:lpstr>
      <vt:lpstr>SQCR_783999_83121_314688_159</vt:lpstr>
      <vt:lpstr>SQCR_783999_83121_314688_16</vt:lpstr>
      <vt:lpstr>SQCR_783999_83121_314688_160</vt:lpstr>
      <vt:lpstr>SQCR_783999_83121_314688_161</vt:lpstr>
      <vt:lpstr>SQCR_783999_83121_314688_162</vt:lpstr>
      <vt:lpstr>SQCR_783999_83121_314688_163</vt:lpstr>
      <vt:lpstr>SQCR_783999_83121_314688_164</vt:lpstr>
      <vt:lpstr>SQCR_783999_83121_314688_165</vt:lpstr>
      <vt:lpstr>SQCR_783999_83121_314688_166</vt:lpstr>
      <vt:lpstr>SQCR_783999_83121_314688_167</vt:lpstr>
      <vt:lpstr>SQCR_783999_83121_314688_168</vt:lpstr>
      <vt:lpstr>SQCR_783999_83121_314688_169</vt:lpstr>
      <vt:lpstr>SQCR_783999_83121_314688_17</vt:lpstr>
      <vt:lpstr>SQCR_783999_83121_314688_170</vt:lpstr>
      <vt:lpstr>SQCR_783999_83121_314688_171</vt:lpstr>
      <vt:lpstr>SQCR_783999_83121_314688_172</vt:lpstr>
      <vt:lpstr>SQCR_783999_83121_314688_173</vt:lpstr>
      <vt:lpstr>SQCR_783999_83121_314688_174</vt:lpstr>
      <vt:lpstr>SQCR_783999_83121_314688_18</vt:lpstr>
      <vt:lpstr>SQCR_783999_83121_314688_19</vt:lpstr>
      <vt:lpstr>SQCR_783999_83121_314688_20</vt:lpstr>
      <vt:lpstr>SQCR_783999_83121_314688_21</vt:lpstr>
      <vt:lpstr>SQCR_783999_83121_314688_22</vt:lpstr>
      <vt:lpstr>SQCR_783999_83121_314688_23</vt:lpstr>
      <vt:lpstr>SQCR_783999_83121_314688_24</vt:lpstr>
      <vt:lpstr>SQCR_783999_83121_314688_25</vt:lpstr>
      <vt:lpstr>SQCR_783999_83121_314688_26</vt:lpstr>
      <vt:lpstr>SQCR_783999_83121_314688_27</vt:lpstr>
      <vt:lpstr>SQCR_783999_83121_314688_28</vt:lpstr>
      <vt:lpstr>SQCR_783999_83121_314688_29</vt:lpstr>
      <vt:lpstr>SQCR_783999_83121_314688_30</vt:lpstr>
      <vt:lpstr>SQCR_783999_83121_314688_31</vt:lpstr>
      <vt:lpstr>SQCR_783999_83121_314688_32</vt:lpstr>
      <vt:lpstr>SQCR_783999_83121_314688_33</vt:lpstr>
      <vt:lpstr>SQCR_783999_83121_314688_34</vt:lpstr>
      <vt:lpstr>SQCR_783999_83121_314688_36</vt:lpstr>
      <vt:lpstr>SQCR_783999_83121_314688_37</vt:lpstr>
      <vt:lpstr>SQCR_783999_83121_314688_38</vt:lpstr>
      <vt:lpstr>SQCR_783999_83121_314688_39</vt:lpstr>
      <vt:lpstr>SQCR_783999_83121_314688_40</vt:lpstr>
      <vt:lpstr>SQCR_783999_83121_314688_42</vt:lpstr>
      <vt:lpstr>SQCR_783999_83121_314688_43</vt:lpstr>
      <vt:lpstr>SQCR_783999_83121_314688_44</vt:lpstr>
      <vt:lpstr>SQCR_783999_83121_314688_45</vt:lpstr>
      <vt:lpstr>SQCR_783999_83121_314688_46</vt:lpstr>
      <vt:lpstr>SQCR_783999_83121_314688_48</vt:lpstr>
      <vt:lpstr>SQCR_783999_83121_314688_49</vt:lpstr>
      <vt:lpstr>SQCR_783999_83121_314688_5</vt:lpstr>
      <vt:lpstr>SQCR_783999_83121_314688_50</vt:lpstr>
      <vt:lpstr>SQCR_783999_83121_314688_51</vt:lpstr>
      <vt:lpstr>SQCR_783999_83121_314688_52</vt:lpstr>
      <vt:lpstr>SQCR_783999_83121_314688_54</vt:lpstr>
      <vt:lpstr>SQCR_783999_83121_314688_55</vt:lpstr>
      <vt:lpstr>SQCR_783999_83121_314688_56</vt:lpstr>
      <vt:lpstr>SQCR_783999_83121_314688_57</vt:lpstr>
      <vt:lpstr>SQCR_783999_83121_314688_58</vt:lpstr>
      <vt:lpstr>SQCR_783999_83121_314688_6</vt:lpstr>
      <vt:lpstr>SQCR_783999_83121_314688_60</vt:lpstr>
      <vt:lpstr>SQCR_783999_83121_314688_61</vt:lpstr>
      <vt:lpstr>SQCR_783999_83121_314688_62</vt:lpstr>
      <vt:lpstr>SQCR_783999_83121_314688_63</vt:lpstr>
      <vt:lpstr>SQCR_783999_83121_314688_64</vt:lpstr>
      <vt:lpstr>SQCR_783999_83121_314688_65</vt:lpstr>
      <vt:lpstr>SQCR_783999_83121_314688_66</vt:lpstr>
      <vt:lpstr>SQCR_783999_83121_314688_67</vt:lpstr>
      <vt:lpstr>SQCR_783999_83121_314688_68</vt:lpstr>
      <vt:lpstr>SQCR_783999_83121_314688_69</vt:lpstr>
      <vt:lpstr>SQCR_783999_83121_314688_7</vt:lpstr>
      <vt:lpstr>SQCR_783999_83121_314688_70</vt:lpstr>
      <vt:lpstr>SQCR_783999_83121_314688_71</vt:lpstr>
      <vt:lpstr>SQCR_783999_83121_314688_73</vt:lpstr>
      <vt:lpstr>SQCR_783999_83121_314688_74</vt:lpstr>
      <vt:lpstr>SQCR_783999_83121_314688_75</vt:lpstr>
      <vt:lpstr>SQCR_783999_83121_314688_76</vt:lpstr>
      <vt:lpstr>SQCR_783999_83121_314688_77</vt:lpstr>
      <vt:lpstr>SQCR_783999_83121_314688_79</vt:lpstr>
      <vt:lpstr>SQCR_783999_83121_314688_8</vt:lpstr>
      <vt:lpstr>SQCR_783999_83121_314688_80</vt:lpstr>
      <vt:lpstr>SQCR_783999_83121_314688_81</vt:lpstr>
      <vt:lpstr>SQCR_783999_83121_314688_83</vt:lpstr>
      <vt:lpstr>SQCR_783999_83121_314688_84</vt:lpstr>
      <vt:lpstr>SQCR_783999_83121_314688_85</vt:lpstr>
      <vt:lpstr>SQCR_783999_83121_314688_86</vt:lpstr>
      <vt:lpstr>SQCR_783999_83121_314688_87</vt:lpstr>
      <vt:lpstr>SQCR_783999_83121_314688_89</vt:lpstr>
      <vt:lpstr>SQCR_783999_83121_314688_9</vt:lpstr>
      <vt:lpstr>SQCR_783999_83121_314688_90</vt:lpstr>
      <vt:lpstr>SQCR_783999_83121_314688_91</vt:lpstr>
      <vt:lpstr>SQCR_783999_83121_314688_92</vt:lpstr>
      <vt:lpstr>SQCR_783999_83121_314688_93</vt:lpstr>
      <vt:lpstr>SQCR_783999_83121_314688_95</vt:lpstr>
      <vt:lpstr>SQCR_783999_83121_314688_96</vt:lpstr>
      <vt:lpstr>SQCR_783999_83121_314688_97</vt:lpstr>
      <vt:lpstr>SQCR_783999_83121_314688_98</vt:lpstr>
      <vt:lpstr>SQCR_783999_83121_314688_99</vt:lpstr>
      <vt:lpstr>SQCR_783999_83121_314689_100</vt:lpstr>
      <vt:lpstr>SQCR_783999_83121_314689_101</vt:lpstr>
      <vt:lpstr>SQCR_783999_83121_314689_102</vt:lpstr>
      <vt:lpstr>SQCR_783999_83121_314689_104</vt:lpstr>
      <vt:lpstr>SQCR_783999_83121_314689_105</vt:lpstr>
      <vt:lpstr>SQCR_783999_83121_314689_106</vt:lpstr>
      <vt:lpstr>SQCR_783999_83121_314689_107</vt:lpstr>
      <vt:lpstr>SQCR_783999_83121_314689_108</vt:lpstr>
      <vt:lpstr>SQCR_783999_83121_314689_11</vt:lpstr>
      <vt:lpstr>SQCR_783999_83121_314689_110</vt:lpstr>
      <vt:lpstr>SQCR_783999_83121_314689_111</vt:lpstr>
      <vt:lpstr>SQCR_783999_83121_314689_112</vt:lpstr>
      <vt:lpstr>SQCR_783999_83121_314689_113</vt:lpstr>
      <vt:lpstr>SQCR_783999_83121_314689_114</vt:lpstr>
      <vt:lpstr>SQCR_783999_83121_314689_116</vt:lpstr>
      <vt:lpstr>SQCR_783999_83121_314689_117</vt:lpstr>
      <vt:lpstr>SQCR_783999_83121_314689_118</vt:lpstr>
      <vt:lpstr>SQCR_783999_83121_314689_119</vt:lpstr>
      <vt:lpstr>SQCR_783999_83121_314689_12</vt:lpstr>
      <vt:lpstr>SQCR_783999_83121_314689_120</vt:lpstr>
      <vt:lpstr>SQCR_783999_83121_314689_122</vt:lpstr>
      <vt:lpstr>SQCR_783999_83121_314689_123</vt:lpstr>
      <vt:lpstr>SQCR_783999_83121_314689_124</vt:lpstr>
      <vt:lpstr>SQCR_783999_83121_314689_125</vt:lpstr>
      <vt:lpstr>SQCR_783999_83121_314689_127</vt:lpstr>
      <vt:lpstr>SQCR_783999_83121_314689_128</vt:lpstr>
      <vt:lpstr>SQCR_783999_83121_314689_129</vt:lpstr>
      <vt:lpstr>SQCR_783999_83121_314689_13</vt:lpstr>
      <vt:lpstr>SQCR_783999_83121_314689_130</vt:lpstr>
      <vt:lpstr>SQCR_783999_83121_314689_131</vt:lpstr>
      <vt:lpstr>SQCR_783999_83121_314689_132</vt:lpstr>
      <vt:lpstr>SQCR_783999_83121_314689_133</vt:lpstr>
      <vt:lpstr>SQCR_783999_83121_314689_134</vt:lpstr>
      <vt:lpstr>SQCR_783999_83121_314689_135</vt:lpstr>
      <vt:lpstr>SQCR_783999_83121_314689_136</vt:lpstr>
      <vt:lpstr>SQCR_783999_83121_314689_137</vt:lpstr>
      <vt:lpstr>SQCR_783999_83121_314689_138</vt:lpstr>
      <vt:lpstr>SQCR_783999_83121_314689_139</vt:lpstr>
      <vt:lpstr>SQCR_783999_83121_314689_14</vt:lpstr>
      <vt:lpstr>SQCR_783999_83121_314689_140</vt:lpstr>
      <vt:lpstr>SQCR_783999_83121_314689_141</vt:lpstr>
      <vt:lpstr>SQCR_783999_83121_314689_142</vt:lpstr>
      <vt:lpstr>SQCR_783999_83121_314689_143</vt:lpstr>
      <vt:lpstr>SQCR_783999_83121_314689_144</vt:lpstr>
      <vt:lpstr>SQCR_783999_83121_314689_145</vt:lpstr>
      <vt:lpstr>SQCR_783999_83121_314689_146</vt:lpstr>
      <vt:lpstr>SQCR_783999_83121_314689_147</vt:lpstr>
      <vt:lpstr>SQCR_783999_83121_314689_148</vt:lpstr>
      <vt:lpstr>SQCR_783999_83121_314689_149</vt:lpstr>
      <vt:lpstr>SQCR_783999_83121_314689_15</vt:lpstr>
      <vt:lpstr>SQCR_783999_83121_314689_150</vt:lpstr>
      <vt:lpstr>SQCR_783999_83121_314689_151</vt:lpstr>
      <vt:lpstr>SQCR_783999_83121_314689_152</vt:lpstr>
      <vt:lpstr>SQCR_783999_83121_314689_153</vt:lpstr>
      <vt:lpstr>SQCR_783999_83121_314689_154</vt:lpstr>
      <vt:lpstr>SQCR_783999_83121_314689_155</vt:lpstr>
      <vt:lpstr>SQCR_783999_83121_314689_156</vt:lpstr>
      <vt:lpstr>SQCR_783999_83121_314689_157</vt:lpstr>
      <vt:lpstr>SQCR_783999_83121_314689_158</vt:lpstr>
      <vt:lpstr>SQCR_783999_83121_314689_159</vt:lpstr>
      <vt:lpstr>SQCR_783999_83121_314689_16</vt:lpstr>
      <vt:lpstr>SQCR_783999_83121_314689_160</vt:lpstr>
      <vt:lpstr>SQCR_783999_83121_314689_161</vt:lpstr>
      <vt:lpstr>SQCR_783999_83121_314689_162</vt:lpstr>
      <vt:lpstr>SQCR_783999_83121_314689_163</vt:lpstr>
      <vt:lpstr>SQCR_783999_83121_314689_164</vt:lpstr>
      <vt:lpstr>SQCR_783999_83121_314689_165</vt:lpstr>
      <vt:lpstr>SQCR_783999_83121_314689_166</vt:lpstr>
      <vt:lpstr>SQCR_783999_83121_314689_167</vt:lpstr>
      <vt:lpstr>SQCR_783999_83121_314689_168</vt:lpstr>
      <vt:lpstr>SQCR_783999_83121_314689_169</vt:lpstr>
      <vt:lpstr>SQCR_783999_83121_314689_17</vt:lpstr>
      <vt:lpstr>SQCR_783999_83121_314689_170</vt:lpstr>
      <vt:lpstr>SQCR_783999_83121_314689_171</vt:lpstr>
      <vt:lpstr>SQCR_783999_83121_314689_172</vt:lpstr>
      <vt:lpstr>SQCR_783999_83121_314689_173</vt:lpstr>
      <vt:lpstr>SQCR_783999_83121_314689_174</vt:lpstr>
      <vt:lpstr>SQCR_783999_83121_314689_18</vt:lpstr>
      <vt:lpstr>SQCR_783999_83121_314689_19</vt:lpstr>
      <vt:lpstr>SQCR_783999_83121_314689_20</vt:lpstr>
      <vt:lpstr>SQCR_783999_83121_314689_21</vt:lpstr>
      <vt:lpstr>SQCR_783999_83121_314689_22</vt:lpstr>
      <vt:lpstr>SQCR_783999_83121_314689_23</vt:lpstr>
      <vt:lpstr>SQCR_783999_83121_314689_24</vt:lpstr>
      <vt:lpstr>SQCR_783999_83121_314689_25</vt:lpstr>
      <vt:lpstr>SQCR_783999_83121_314689_26</vt:lpstr>
      <vt:lpstr>SQCR_783999_83121_314689_27</vt:lpstr>
      <vt:lpstr>SQCR_783999_83121_314689_28</vt:lpstr>
      <vt:lpstr>SQCR_783999_83121_314689_29</vt:lpstr>
      <vt:lpstr>SQCR_783999_83121_314689_30</vt:lpstr>
      <vt:lpstr>SQCR_783999_83121_314689_31</vt:lpstr>
      <vt:lpstr>SQCR_783999_83121_314689_32</vt:lpstr>
      <vt:lpstr>SQCR_783999_83121_314689_33</vt:lpstr>
      <vt:lpstr>SQCR_783999_83121_314689_34</vt:lpstr>
      <vt:lpstr>SQCR_783999_83121_314689_36</vt:lpstr>
      <vt:lpstr>SQCR_783999_83121_314689_37</vt:lpstr>
      <vt:lpstr>SQCR_783999_83121_314689_38</vt:lpstr>
      <vt:lpstr>SQCR_783999_83121_314689_39</vt:lpstr>
      <vt:lpstr>SQCR_783999_83121_314689_40</vt:lpstr>
      <vt:lpstr>SQCR_783999_83121_314689_42</vt:lpstr>
      <vt:lpstr>SQCR_783999_83121_314689_43</vt:lpstr>
      <vt:lpstr>SQCR_783999_83121_314689_44</vt:lpstr>
      <vt:lpstr>SQCR_783999_83121_314689_45</vt:lpstr>
      <vt:lpstr>SQCR_783999_83121_314689_46</vt:lpstr>
      <vt:lpstr>SQCR_783999_83121_314689_48</vt:lpstr>
      <vt:lpstr>SQCR_783999_83121_314689_49</vt:lpstr>
      <vt:lpstr>SQCR_783999_83121_314689_5</vt:lpstr>
      <vt:lpstr>SQCR_783999_83121_314689_50</vt:lpstr>
      <vt:lpstr>SQCR_783999_83121_314689_51</vt:lpstr>
      <vt:lpstr>SQCR_783999_83121_314689_52</vt:lpstr>
      <vt:lpstr>SQCR_783999_83121_314689_54</vt:lpstr>
      <vt:lpstr>SQCR_783999_83121_314689_55</vt:lpstr>
      <vt:lpstr>SQCR_783999_83121_314689_56</vt:lpstr>
      <vt:lpstr>SQCR_783999_83121_314689_57</vt:lpstr>
      <vt:lpstr>SQCR_783999_83121_314689_58</vt:lpstr>
      <vt:lpstr>SQCR_783999_83121_314689_6</vt:lpstr>
      <vt:lpstr>SQCR_783999_83121_314689_60</vt:lpstr>
      <vt:lpstr>SQCR_783999_83121_314689_61</vt:lpstr>
      <vt:lpstr>SQCR_783999_83121_314689_62</vt:lpstr>
      <vt:lpstr>SQCR_783999_83121_314689_63</vt:lpstr>
      <vt:lpstr>SQCR_783999_83121_314689_64</vt:lpstr>
      <vt:lpstr>SQCR_783999_83121_314689_65</vt:lpstr>
      <vt:lpstr>SQCR_783999_83121_314689_66</vt:lpstr>
      <vt:lpstr>SQCR_783999_83121_314689_67</vt:lpstr>
      <vt:lpstr>SQCR_783999_83121_314689_68</vt:lpstr>
      <vt:lpstr>SQCR_783999_83121_314689_69</vt:lpstr>
      <vt:lpstr>SQCR_783999_83121_314689_7</vt:lpstr>
      <vt:lpstr>SQCR_783999_83121_314689_70</vt:lpstr>
      <vt:lpstr>SQCR_783999_83121_314689_71</vt:lpstr>
      <vt:lpstr>SQCR_783999_83121_314689_73</vt:lpstr>
      <vt:lpstr>SQCR_783999_83121_314689_74</vt:lpstr>
      <vt:lpstr>SQCR_783999_83121_314689_75</vt:lpstr>
      <vt:lpstr>SQCR_783999_83121_314689_76</vt:lpstr>
      <vt:lpstr>SQCR_783999_83121_314689_77</vt:lpstr>
      <vt:lpstr>SQCR_783999_83121_314689_79</vt:lpstr>
      <vt:lpstr>SQCR_783999_83121_314689_8</vt:lpstr>
      <vt:lpstr>SQCR_783999_83121_314689_80</vt:lpstr>
      <vt:lpstr>SQCR_783999_83121_314689_81</vt:lpstr>
      <vt:lpstr>SQCR_783999_83121_314689_83</vt:lpstr>
      <vt:lpstr>SQCR_783999_83121_314689_84</vt:lpstr>
      <vt:lpstr>SQCR_783999_83121_314689_85</vt:lpstr>
      <vt:lpstr>SQCR_783999_83121_314689_86</vt:lpstr>
      <vt:lpstr>SQCR_783999_83121_314689_87</vt:lpstr>
      <vt:lpstr>SQCR_783999_83121_314689_89</vt:lpstr>
      <vt:lpstr>SQCR_783999_83121_314689_9</vt:lpstr>
      <vt:lpstr>SQCR_783999_83121_314689_90</vt:lpstr>
      <vt:lpstr>SQCR_783999_83121_314689_91</vt:lpstr>
      <vt:lpstr>SQCR_783999_83121_314689_92</vt:lpstr>
      <vt:lpstr>SQCR_783999_83121_314689_93</vt:lpstr>
      <vt:lpstr>SQCR_783999_83121_314689_95</vt:lpstr>
      <vt:lpstr>SQCR_783999_83121_314689_96</vt:lpstr>
      <vt:lpstr>SQCR_783999_83121_314689_97</vt:lpstr>
      <vt:lpstr>SQCR_783999_83121_314689_98</vt:lpstr>
      <vt:lpstr>SQCR_783999_83121_314689_99</vt:lpstr>
      <vt:lpstr>SQCR_783999_83121_314691_102</vt:lpstr>
      <vt:lpstr>SQCR_783999_83121_314691_108</vt:lpstr>
      <vt:lpstr>SQCR_783999_83121_314691_114</vt:lpstr>
      <vt:lpstr>SQCR_783999_83121_314691_120</vt:lpstr>
      <vt:lpstr>SQCR_783999_83121_314691_125</vt:lpstr>
      <vt:lpstr>SQCR_783999_83121_314691_127</vt:lpstr>
      <vt:lpstr>SQCR_783999_83121_314691_128</vt:lpstr>
      <vt:lpstr>SQCR_783999_83121_314691_129</vt:lpstr>
      <vt:lpstr>SQCR_783999_83121_314691_130</vt:lpstr>
      <vt:lpstr>SQCR_783999_83121_314691_135</vt:lpstr>
      <vt:lpstr>SQCR_783999_83121_314691_139</vt:lpstr>
      <vt:lpstr>SQCR_783999_83121_314691_145</vt:lpstr>
      <vt:lpstr>SQCR_783999_83121_314691_146</vt:lpstr>
      <vt:lpstr>SQCR_783999_83121_314691_147</vt:lpstr>
      <vt:lpstr>SQCR_783999_83121_314691_148</vt:lpstr>
      <vt:lpstr>SQCR_783999_83121_314691_149</vt:lpstr>
      <vt:lpstr>SQCR_783999_83121_314691_15</vt:lpstr>
      <vt:lpstr>SQCR_783999_83121_314691_155</vt:lpstr>
      <vt:lpstr>SQCR_783999_83121_314691_160</vt:lpstr>
      <vt:lpstr>SQCR_783999_83121_314691_165</vt:lpstr>
      <vt:lpstr>SQCR_783999_83121_314691_166</vt:lpstr>
      <vt:lpstr>SQCR_783999_83121_314691_167</vt:lpstr>
      <vt:lpstr>SQCR_783999_83121_314691_172</vt:lpstr>
      <vt:lpstr>SQCR_783999_83121_314691_173</vt:lpstr>
      <vt:lpstr>SQCR_783999_83121_314691_20</vt:lpstr>
      <vt:lpstr>SQCR_783999_83121_314691_25</vt:lpstr>
      <vt:lpstr>SQCR_783999_83121_314691_30</vt:lpstr>
      <vt:lpstr>SQCR_783999_83121_314691_34</vt:lpstr>
      <vt:lpstr>SQCR_783999_83121_314691_40</vt:lpstr>
      <vt:lpstr>SQCR_783999_83121_314691_46</vt:lpstr>
      <vt:lpstr>SQCR_783999_83121_314691_52</vt:lpstr>
      <vt:lpstr>SQCR_783999_83121_314691_58</vt:lpstr>
      <vt:lpstr>SQCR_783999_83121_314691_63</vt:lpstr>
      <vt:lpstr>SQCR_783999_83121_314691_67</vt:lpstr>
      <vt:lpstr>SQCR_783999_83121_314691_71</vt:lpstr>
      <vt:lpstr>SQCR_783999_83121_314691_77</vt:lpstr>
      <vt:lpstr>SQCR_783999_83121_314691_81</vt:lpstr>
      <vt:lpstr>SQCR_783999_83121_314691_87</vt:lpstr>
      <vt:lpstr>SQCR_783999_83121_314691_9</vt:lpstr>
      <vt:lpstr>SQCR_783999_83121_314691_93</vt:lpstr>
      <vt:lpstr>SQCR_783999_83121_314691_97</vt:lpstr>
      <vt:lpstr>SQCR_783999_83121_314692_102</vt:lpstr>
      <vt:lpstr>SQCR_783999_83121_314692_108</vt:lpstr>
      <vt:lpstr>SQCR_783999_83121_314692_114</vt:lpstr>
      <vt:lpstr>SQCR_783999_83121_314692_120</vt:lpstr>
      <vt:lpstr>SQCR_783999_83121_314692_125</vt:lpstr>
      <vt:lpstr>SQCR_783999_83121_314692_127</vt:lpstr>
      <vt:lpstr>SQCR_783999_83121_314692_128</vt:lpstr>
      <vt:lpstr>SQCR_783999_83121_314692_129</vt:lpstr>
      <vt:lpstr>SQCR_783999_83121_314692_130</vt:lpstr>
      <vt:lpstr>SQCR_783999_83121_314692_135</vt:lpstr>
      <vt:lpstr>SQCR_783999_83121_314692_139</vt:lpstr>
      <vt:lpstr>SQCR_783999_83121_314692_145</vt:lpstr>
      <vt:lpstr>SQCR_783999_83121_314692_146</vt:lpstr>
      <vt:lpstr>SQCR_783999_83121_314692_147</vt:lpstr>
      <vt:lpstr>SQCR_783999_83121_314692_148</vt:lpstr>
      <vt:lpstr>SQCR_783999_83121_314692_149</vt:lpstr>
      <vt:lpstr>SQCR_783999_83121_314692_15</vt:lpstr>
      <vt:lpstr>SQCR_783999_83121_314692_155</vt:lpstr>
      <vt:lpstr>SQCR_783999_83121_314692_160</vt:lpstr>
      <vt:lpstr>SQCR_783999_83121_314692_165</vt:lpstr>
      <vt:lpstr>SQCR_783999_83121_314692_166</vt:lpstr>
      <vt:lpstr>SQCR_783999_83121_314692_167</vt:lpstr>
      <vt:lpstr>SQCR_783999_83121_314692_172</vt:lpstr>
      <vt:lpstr>SQCR_783999_83121_314692_173</vt:lpstr>
      <vt:lpstr>SQCR_783999_83121_314692_20</vt:lpstr>
      <vt:lpstr>SQCR_783999_83121_314692_25</vt:lpstr>
      <vt:lpstr>SQCR_783999_83121_314692_30</vt:lpstr>
      <vt:lpstr>SQCR_783999_83121_314692_34</vt:lpstr>
      <vt:lpstr>SQCR_783999_83121_314692_40</vt:lpstr>
      <vt:lpstr>SQCR_783999_83121_314692_46</vt:lpstr>
      <vt:lpstr>SQCR_783999_83121_314692_52</vt:lpstr>
      <vt:lpstr>SQCR_783999_83121_314692_58</vt:lpstr>
      <vt:lpstr>SQCR_783999_83121_314692_63</vt:lpstr>
      <vt:lpstr>SQCR_783999_83121_314692_67</vt:lpstr>
      <vt:lpstr>SQCR_783999_83121_314692_71</vt:lpstr>
      <vt:lpstr>SQCR_783999_83121_314692_77</vt:lpstr>
      <vt:lpstr>SQCR_783999_83121_314692_81</vt:lpstr>
      <vt:lpstr>SQCR_783999_83121_314692_87</vt:lpstr>
      <vt:lpstr>SQCR_783999_83121_314692_9</vt:lpstr>
      <vt:lpstr>SQCR_783999_83121_314692_93</vt:lpstr>
      <vt:lpstr>SQCR_783999_83121_314692_97</vt:lpstr>
      <vt:lpstr>SQCR_783999_83121_314693_86</vt:lpstr>
      <vt:lpstr>SQCR_783999_83121_314694_102</vt:lpstr>
      <vt:lpstr>SQCR_783999_83121_314694_108</vt:lpstr>
      <vt:lpstr>SQCR_783999_83121_314694_114</vt:lpstr>
      <vt:lpstr>SQCR_783999_83121_314694_120</vt:lpstr>
      <vt:lpstr>SQCR_783999_83121_314694_125</vt:lpstr>
      <vt:lpstr>SQCR_783999_83121_314694_127</vt:lpstr>
      <vt:lpstr>SQCR_783999_83121_314694_128</vt:lpstr>
      <vt:lpstr>SQCR_783999_83121_314694_129</vt:lpstr>
      <vt:lpstr>SQCR_783999_83121_314694_130</vt:lpstr>
      <vt:lpstr>SQCR_783999_83121_314694_135</vt:lpstr>
      <vt:lpstr>SQCR_783999_83121_314694_139</vt:lpstr>
      <vt:lpstr>SQCR_783999_83121_314694_145</vt:lpstr>
      <vt:lpstr>SQCR_783999_83121_314694_146</vt:lpstr>
      <vt:lpstr>SQCR_783999_83121_314694_147</vt:lpstr>
      <vt:lpstr>SQCR_783999_83121_314694_148</vt:lpstr>
      <vt:lpstr>SQCR_783999_83121_314694_149</vt:lpstr>
      <vt:lpstr>SQCR_783999_83121_314694_15</vt:lpstr>
      <vt:lpstr>SQCR_783999_83121_314694_155</vt:lpstr>
      <vt:lpstr>SQCR_783999_83121_314694_160</vt:lpstr>
      <vt:lpstr>SQCR_783999_83121_314694_165</vt:lpstr>
      <vt:lpstr>SQCR_783999_83121_314694_166</vt:lpstr>
      <vt:lpstr>SQCR_783999_83121_314694_167</vt:lpstr>
      <vt:lpstr>SQCR_783999_83121_314694_171</vt:lpstr>
      <vt:lpstr>SQCR_783999_83121_314694_172</vt:lpstr>
      <vt:lpstr>SQCR_783999_83121_314694_173</vt:lpstr>
      <vt:lpstr>SQCR_783999_83121_314694_20</vt:lpstr>
      <vt:lpstr>SQCR_783999_83121_314694_25</vt:lpstr>
      <vt:lpstr>SQCR_783999_83121_314694_30</vt:lpstr>
      <vt:lpstr>SQCR_783999_83121_314694_34</vt:lpstr>
      <vt:lpstr>SQCR_783999_83121_314694_40</vt:lpstr>
      <vt:lpstr>SQCR_783999_83121_314694_46</vt:lpstr>
      <vt:lpstr>SQCR_783999_83121_314694_52</vt:lpstr>
      <vt:lpstr>SQCR_783999_83121_314694_58</vt:lpstr>
      <vt:lpstr>SQCR_783999_83121_314694_63</vt:lpstr>
      <vt:lpstr>SQCR_783999_83121_314694_67</vt:lpstr>
      <vt:lpstr>SQCR_783999_83121_314694_71</vt:lpstr>
      <vt:lpstr>SQCR_783999_83121_314694_77</vt:lpstr>
      <vt:lpstr>SQCR_783999_83121_314694_81</vt:lpstr>
      <vt:lpstr>SQCR_783999_83121_314694_87</vt:lpstr>
      <vt:lpstr>SQCR_783999_83121_314694_9</vt:lpstr>
      <vt:lpstr>SQCR_783999_83121_314694_93</vt:lpstr>
      <vt:lpstr>SQCR_783999_83121_314694_97</vt:lpstr>
      <vt:lpstr>'COSTI N1_BENI SAN'!Titoli_stampa</vt:lpstr>
      <vt:lpstr>'COSTI N10_N13 ALTRI COSTI'!Titoli_stampa</vt:lpstr>
      <vt:lpstr>'COSTI N2_BENI NON SAN'!Titoli_stampa</vt:lpstr>
      <vt:lpstr>'COSTI N3_PREST SAN'!Titoli_stampa</vt:lpstr>
      <vt:lpstr>'COSTI N5_SERV NON SAN'!Titoli_stampa</vt:lpstr>
      <vt:lpstr>RICAVI!Titoli_stampa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sanAsl22_11</dc:creator>
  <cp:lastModifiedBy>CINZIA BUFFA</cp:lastModifiedBy>
  <cp:lastPrinted>2021-07-27T15:09:33Z</cp:lastPrinted>
  <dcterms:created xsi:type="dcterms:W3CDTF">2021-07-27T14:13:41Z</dcterms:created>
  <dcterms:modified xsi:type="dcterms:W3CDTF">2021-07-27T15:15:55Z</dcterms:modified>
</cp:coreProperties>
</file>