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<sst xmlns="http://schemas.openxmlformats.org/spreadsheetml/2006/main" count="288" uniqueCount="151">
  <si>
    <t xml:space="preserve">Unità Operativa e Dirigente Responsabile</t>
  </si>
  <si>
    <t xml:space="preserve">RAGIONE SOCIALE GESTORE DELLA COMUNITA'</t>
  </si>
  <si>
    <t xml:space="preserve">NOME COMUNITA' PSICHIATRICHE AUTORIZZATE/ACCREDITATE AI SENSI  DGR 84-4451/2023 E s.m.i.</t>
  </si>
  <si>
    <t xml:space="preserve">Giornate degenza anno 2024</t>
  </si>
  <si>
    <t xml:space="preserve">Totale costo anno 2024</t>
  </si>
  <si>
    <t xml:space="preserve">S.C. Salute Mentale - Dr P. Casamento</t>
  </si>
  <si>
    <t xml:space="preserve">Abros Gestioni srl</t>
  </si>
  <si>
    <t xml:space="preserve">Villa San Secondo  (Ruota di Prua )</t>
  </si>
  <si>
    <t xml:space="preserve">Villa San Secondo (Brezza 1 )</t>
  </si>
  <si>
    <t xml:space="preserve">Acqui In/Contro Coop Sociale Arl – Onlus</t>
  </si>
  <si>
    <t xml:space="preserve">Gruppo Appartamento Casa 180</t>
  </si>
  <si>
    <t xml:space="preserve">Anteo Cooperativa Sociale Onlus</t>
  </si>
  <si>
    <t xml:space="preserve">Grup. App. "Il Giunco"</t>
  </si>
  <si>
    <t xml:space="preserve">Grup. App. "La Piazza"</t>
  </si>
  <si>
    <t xml:space="preserve">ASL AL</t>
  </si>
  <si>
    <t xml:space="preserve">Albachiara</t>
  </si>
  <si>
    <t xml:space="preserve">GA AL </t>
  </si>
  <si>
    <t xml:space="preserve">GA Romita C1</t>
  </si>
  <si>
    <t xml:space="preserve">GA Tortona</t>
  </si>
  <si>
    <t xml:space="preserve">Ga Pinan Cichero</t>
  </si>
  <si>
    <t xml:space="preserve">GA Verdi</t>
  </si>
  <si>
    <t xml:space="preserve">Atena Nuove Dimensioni SRL</t>
  </si>
  <si>
    <t xml:space="preserve">VillaGiada</t>
  </si>
  <si>
    <t xml:space="preserve">CA.Ri.PRO srl</t>
  </si>
  <si>
    <t xml:space="preserve">L'ACERO </t>
  </si>
  <si>
    <t xml:space="preserve">Ceresola Srl </t>
  </si>
  <si>
    <t xml:space="preserve">Comunità Ceresola</t>
  </si>
  <si>
    <t xml:space="preserve">Gruppo Appartamento Domus</t>
  </si>
  <si>
    <t xml:space="preserve">Cooperativa la Redancia Onlus</t>
  </si>
  <si>
    <t xml:space="preserve">Appartamento B</t>
  </si>
  <si>
    <t xml:space="preserve">CSS srl </t>
  </si>
  <si>
    <t xml:space="preserve">CT Montezemolo</t>
  </si>
  <si>
    <t xml:space="preserve">Fondazione Opera Diocesana Assistenza Assist.</t>
  </si>
  <si>
    <t xml:space="preserve">La Cappuccetta </t>
  </si>
  <si>
    <t xml:space="preserve">L'Abbazia</t>
  </si>
  <si>
    <t xml:space="preserve">Il Delfino SRL</t>
  </si>
  <si>
    <t xml:space="preserve">Il Delfino 1</t>
  </si>
  <si>
    <t xml:space="preserve">Interactive Soc. Coop. Sociale</t>
  </si>
  <si>
    <t xml:space="preserve">Clubhouse  </t>
  </si>
  <si>
    <t xml:space="preserve">La Conchiglia srl</t>
  </si>
  <si>
    <t xml:space="preserve">LA Conchiglia srl</t>
  </si>
  <si>
    <t xml:space="preserve">L'Abbazia Coop Sociale ODA</t>
  </si>
  <si>
    <t xml:space="preserve">GA Aleramo</t>
  </si>
  <si>
    <t xml:space="preserve">GA Il Tiglio</t>
  </si>
  <si>
    <t xml:space="preserve">GA La Magnolia  </t>
  </si>
  <si>
    <t xml:space="preserve">GA Valerani</t>
  </si>
  <si>
    <t xml:space="preserve">Villa Raffaella</t>
  </si>
  <si>
    <t xml:space="preserve">L'Incontro srl</t>
  </si>
  <si>
    <t xml:space="preserve">Ga Autonomy 1</t>
  </si>
  <si>
    <t xml:space="preserve">Ga Autonomy 2</t>
  </si>
  <si>
    <t xml:space="preserve">GA Metafora</t>
  </si>
  <si>
    <t xml:space="preserve">Gruppo Living</t>
  </si>
  <si>
    <t xml:space="preserve">L'Incontro</t>
  </si>
  <si>
    <t xml:space="preserve">Obiettivo solidarietà Soc Coop Soc</t>
  </si>
  <si>
    <t xml:space="preserve">Il Ranocchio</t>
  </si>
  <si>
    <t xml:space="preserve">Vivere nel Verde</t>
  </si>
  <si>
    <t xml:space="preserve">Ospitalità CDR Casale</t>
  </si>
  <si>
    <t xml:space="preserve">In Cammino </t>
  </si>
  <si>
    <t xml:space="preserve">PANDORA Comunità Srl </t>
  </si>
  <si>
    <t xml:space="preserve">Comunità Pandora Castel Rocchero</t>
  </si>
  <si>
    <t xml:space="preserve">Pazza Idea Soc.Coop.Soc. ONLUS</t>
  </si>
  <si>
    <t xml:space="preserve">La Mia Casa</t>
  </si>
  <si>
    <t xml:space="preserve">Presidio Osped. Riabiltiativo B.V. Consolata - Fatebenefratelli</t>
  </si>
  <si>
    <t xml:space="preserve">San Giovanni Di Dio - Forense</t>
  </si>
  <si>
    <t xml:space="preserve">Progetto Emmaus - Cos Coop Soc. </t>
  </si>
  <si>
    <t xml:space="preserve">Comunità Psichiatrica Emmaus</t>
  </si>
  <si>
    <t xml:space="preserve">Gruppo Appartamento Due passi</t>
  </si>
  <si>
    <t xml:space="preserve">Pulas Cooperativa Sociale  a.r.l.</t>
  </si>
  <si>
    <t xml:space="preserve">Don L. Ferraro</t>
  </si>
  <si>
    <t xml:space="preserve">Recidenze Du Parc srl</t>
  </si>
  <si>
    <t xml:space="preserve">Comunità Terapeutica Du Parc</t>
  </si>
  <si>
    <t xml:space="preserve">GA Fenestrelle1/Tangram 2.0</t>
  </si>
  <si>
    <t xml:space="preserve">GA Miradolo</t>
  </si>
  <si>
    <t xml:space="preserve">SA.VI. - IL PLATANO ACQUI T.</t>
  </si>
  <si>
    <t xml:space="preserve">Il Tiglio </t>
  </si>
  <si>
    <t xml:space="preserve">SANITALIA service</t>
  </si>
  <si>
    <t xml:space="preserve">Quattro Venti </t>
  </si>
  <si>
    <t xml:space="preserve">Soggiorno M. Teresa</t>
  </si>
  <si>
    <t xml:space="preserve">Sereni Orizzonti 1 SPA</t>
  </si>
  <si>
    <t xml:space="preserve">Comunità La Braia</t>
  </si>
  <si>
    <t xml:space="preserve">Ga La Braia</t>
  </si>
  <si>
    <t xml:space="preserve">Soggiorno il Sorriso SRL</t>
  </si>
  <si>
    <t xml:space="preserve">Il Sorriso</t>
  </si>
  <si>
    <t xml:space="preserve">Villa Cora Srl</t>
  </si>
  <si>
    <t xml:space="preserve">La Vite</t>
  </si>
  <si>
    <t xml:space="preserve">Zaffiro Nord Srl</t>
  </si>
  <si>
    <t xml:space="preserve">Castello</t>
  </si>
  <si>
    <t xml:space="preserve">COMUNITA' PSICHIATRICHE AUTORIZZATE/ACCREDITATE FUORI REGIONE PIEMONTE</t>
  </si>
  <si>
    <t xml:space="preserve">Giornate degenza anno 2023</t>
  </si>
  <si>
    <t xml:space="preserve">Totale costo anno 2023</t>
  </si>
  <si>
    <t xml:space="preserve">Kos Care Srl</t>
  </si>
  <si>
    <t xml:space="preserve">Casa Mioglia</t>
  </si>
  <si>
    <t xml:space="preserve">Les Aigles Coop. Soc</t>
  </si>
  <si>
    <t xml:space="preserve">La Lumiere</t>
  </si>
  <si>
    <t xml:space="preserve">Maison Banchet</t>
  </si>
  <si>
    <t xml:space="preserve">ALTRE STRUTTURE ACCREDITATE per la Disabilità Psichica, per i disturbi alimentari e per le Dipendenze i cui inserimenti sono stati effettuati in sede di Commissioni UMVD -UVG-  DOPPIA DIAGNOSI PSICHIATRIA/DIPENDENZE</t>
  </si>
  <si>
    <t xml:space="preserve">CAD San Giuliano</t>
  </si>
  <si>
    <t xml:space="preserve">Casa di Risposo G.E. Balduzzi</t>
  </si>
  <si>
    <t xml:space="preserve">Associazione Comunità Emmanuel Onlus</t>
  </si>
  <si>
    <t xml:space="preserve">Casa alloggio di reinserimento”
</t>
  </si>
  <si>
    <t xml:space="preserve">C.S.S.A.S.I.P.A.B. LERCARO</t>
  </si>
  <si>
    <t xml:space="preserve">LERCARO</t>
  </si>
  <si>
    <t xml:space="preserve">CASA DI RIPOSO PER I VECCHI IPAB</t>
  </si>
  <si>
    <t xml:space="preserve">Residenza per Anziani “IL Castello “</t>
  </si>
  <si>
    <t xml:space="preserve">Centro Torinese Solidarietà Onlus</t>
  </si>
  <si>
    <t xml:space="preserve">Passaggio a Nord Ovest</t>
  </si>
  <si>
    <t xml:space="preserve">Comdis srl </t>
  </si>
  <si>
    <t xml:space="preserve">Villa Sorriso </t>
  </si>
  <si>
    <t xml:space="preserve">Comune di Parodi Ligure </t>
  </si>
  <si>
    <t xml:space="preserve">Residenza per anziani Gli Olmi</t>
  </si>
  <si>
    <t xml:space="preserve">Coop. Crescereinsieme Onlus</t>
  </si>
  <si>
    <t xml:space="preserve">La Giravolta</t>
  </si>
  <si>
    <t xml:space="preserve">Cooperativa Poggio </t>
  </si>
  <si>
    <t xml:space="preserve">Comunità Il Poggio</t>
  </si>
  <si>
    <t xml:space="preserve">GA Disabili Il Poggio</t>
  </si>
  <si>
    <t xml:space="preserve">CUFRAD Centro Universitario Francescano</t>
  </si>
  <si>
    <t xml:space="preserve">Alloggio di reinserimentoD.E.A. 1</t>
  </si>
  <si>
    <t xml:space="preserve">Comunità per comorbilità psichiatrica “SOMMARIVA” </t>
  </si>
  <si>
    <t xml:space="preserve">Comunità per lunga Assistenza </t>
  </si>
  <si>
    <t xml:space="preserve">Servizio terapeutico riabilitativo-ad alta protezione</t>
  </si>
  <si>
    <t xml:space="preserve">Servizio terapeutico riabilitativo-ad alta protezione - Centro Resid BRA 1</t>
  </si>
  <si>
    <t xml:space="preserve">Servizio terapeutico riabilitativo-Alloccio reinserimento</t>
  </si>
  <si>
    <t xml:space="preserve">DL Servizi Soc Coop Soc Onlus</t>
  </si>
  <si>
    <t xml:space="preserve">Soggiorno Villa Poggio</t>
  </si>
  <si>
    <t xml:space="preserve">Fondazione Gruber Onlus</t>
  </si>
  <si>
    <t xml:space="preserve">Residenza Gruber</t>
  </si>
  <si>
    <t xml:space="preserve">Don Minazzi</t>
  </si>
  <si>
    <t xml:space="preserve">Pensionato G. Amione</t>
  </si>
  <si>
    <t xml:space="preserve">G.T. Soc. Coop.Soc</t>
  </si>
  <si>
    <t xml:space="preserve">Com.per Disabili "L'ABECEDARIO"</t>
  </si>
  <si>
    <t xml:space="preserve">Gesco srl</t>
  </si>
  <si>
    <t xml:space="preserve">Residenza San Rocco</t>
  </si>
  <si>
    <t xml:space="preserve">Gruppo Abele di Verbania Onlus</t>
  </si>
  <si>
    <t xml:space="preserve">Comunità Breve “Crisalide” media intensità terapeutica</t>
  </si>
  <si>
    <t xml:space="preserve">I Boschi srl</t>
  </si>
  <si>
    <t xml:space="preserve">RSA Dolci Terre di Acqui</t>
  </si>
  <si>
    <t xml:space="preserve">R.I.S.S. Sant'Agata</t>
  </si>
  <si>
    <t xml:space="preserve">NUOVA ERA Srl</t>
  </si>
  <si>
    <t xml:space="preserve">Il Glicine</t>
  </si>
  <si>
    <t xml:space="preserve">PRO.GES. SOC.COOP.SOCIALE</t>
  </si>
  <si>
    <t xml:space="preserve">Sana Coop Sociale</t>
  </si>
  <si>
    <t xml:space="preserve">Com. Villa Elena</t>
  </si>
  <si>
    <t xml:space="preserve">Punto e Virgola</t>
  </si>
  <si>
    <t xml:space="preserve">RSA Sereni orizzonti (ex Gigi e Teresio Capra)</t>
  </si>
  <si>
    <t xml:space="preserve">San Giuseppe</t>
  </si>
  <si>
    <t xml:space="preserve">Soggiorno Fiordaliso srl</t>
  </si>
  <si>
    <t xml:space="preserve">Soggiorno Fiordaliso</t>
  </si>
  <si>
    <t xml:space="preserve">Villa Annunziata Srl</t>
  </si>
  <si>
    <t xml:space="preserve">Villa Annunziata</t>
  </si>
  <si>
    <t xml:space="preserve">Il Melograno</t>
  </si>
  <si>
    <t xml:space="preserve">Gruppo appartamento S.S. Pietro e Paolo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</si>
</sst>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\ _€_-;\-* #,##0.00\ _€_-;_-* \-??\ _€_-;_-@_-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2.57"/>
    <col collapsed="false" customWidth="true" hidden="false" outlineLevel="0" max="3" min="3" style="1" width="37"/>
    <col collapsed="false" customWidth="true" hidden="false" outlineLevel="0" max="4" min="4" style="0" width="18.29"/>
    <col collapsed="false" customWidth="true" hidden="false" outlineLevel="0" max="5" min="5" style="2" width="15.14"/>
    <col collapsed="false" customWidth="true" hidden="false" outlineLevel="0" max="6" min="6" style="0" width="12"/>
    <col collapsed="false" customWidth="true" hidden="false" outlineLevel="0" max="7" min="7" style="0" width="14.71"/>
    <col collapsed="false" customWidth="true" hidden="false" outlineLevel="0" max="9" min="9" style="0" width="11.29"/>
  </cols>
  <sheetData>
    <row r="1" s="1" customFormat="true" ht="35.5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</row>
    <row r="2" customFormat="false" ht="24.05" hidden="false" customHeight="false" outlineLevel="0" collapsed="false">
      <c r="A2" s="5" t="s">
        <v>5</v>
      </c>
      <c r="B2" s="6" t="s">
        <v>6</v>
      </c>
      <c r="C2" s="7" t="s">
        <v>7</v>
      </c>
      <c r="D2" s="8" t="n">
        <v>732</v>
      </c>
      <c r="E2" s="9" t="n">
        <v>100791.12</v>
      </c>
    </row>
    <row r="3" customFormat="false" ht="24.05" hidden="false" customHeight="false" outlineLevel="0" collapsed="false">
      <c r="A3" s="5" t="s">
        <v>5</v>
      </c>
      <c r="B3" s="6" t="s">
        <v>6</v>
      </c>
      <c r="C3" s="7" t="s">
        <v>8</v>
      </c>
      <c r="D3" s="8" t="n">
        <v>366</v>
      </c>
      <c r="E3" s="9" t="n">
        <v>56468.52</v>
      </c>
    </row>
    <row r="4" customFormat="false" ht="24.05" hidden="false" customHeight="false" outlineLevel="0" collapsed="false">
      <c r="A4" s="5" t="s">
        <v>5</v>
      </c>
      <c r="B4" s="6" t="s">
        <v>9</v>
      </c>
      <c r="C4" s="7" t="s">
        <v>10</v>
      </c>
      <c r="D4" s="8" t="n">
        <v>1464</v>
      </c>
      <c r="E4" s="9" t="n">
        <v>54988.71</v>
      </c>
    </row>
    <row r="5" customFormat="false" ht="24.05" hidden="false" customHeight="false" outlineLevel="0" collapsed="false">
      <c r="A5" s="5" t="s">
        <v>5</v>
      </c>
      <c r="B5" s="6" t="s">
        <v>11</v>
      </c>
      <c r="C5" s="7" t="s">
        <v>12</v>
      </c>
      <c r="D5" s="8" t="n">
        <v>2728</v>
      </c>
      <c r="E5" s="9" t="n">
        <v>328406.8418925</v>
      </c>
    </row>
    <row r="6" customFormat="false" ht="24.05" hidden="false" customHeight="false" outlineLevel="0" collapsed="false">
      <c r="A6" s="5" t="s">
        <v>5</v>
      </c>
      <c r="B6" s="6" t="s">
        <v>11</v>
      </c>
      <c r="C6" s="7" t="s">
        <v>13</v>
      </c>
      <c r="D6" s="8" t="n">
        <v>2420</v>
      </c>
      <c r="E6" s="9" t="n">
        <v>271982.723145</v>
      </c>
    </row>
    <row r="7" customFormat="false" ht="24.05" hidden="false" customHeight="false" outlineLevel="0" collapsed="false">
      <c r="A7" s="5" t="s">
        <v>5</v>
      </c>
      <c r="B7" s="6" t="s">
        <v>14</v>
      </c>
      <c r="C7" s="7" t="s">
        <v>15</v>
      </c>
      <c r="D7" s="8" t="n">
        <f aca="false">1240+797</f>
        <v>2037</v>
      </c>
      <c r="E7" s="9"/>
    </row>
    <row r="8" customFormat="false" ht="24.05" hidden="false" customHeight="false" outlineLevel="0" collapsed="false">
      <c r="A8" s="5" t="s">
        <v>5</v>
      </c>
      <c r="B8" s="6" t="s">
        <v>14</v>
      </c>
      <c r="C8" s="7" t="s">
        <v>16</v>
      </c>
      <c r="D8" s="8" t="n">
        <f aca="false">881+51</f>
        <v>932</v>
      </c>
      <c r="E8" s="9"/>
    </row>
    <row r="9" customFormat="false" ht="24.05" hidden="false" customHeight="false" outlineLevel="0" collapsed="false">
      <c r="A9" s="5" t="s">
        <v>5</v>
      </c>
      <c r="B9" s="6" t="s">
        <v>14</v>
      </c>
      <c r="C9" s="7" t="s">
        <v>17</v>
      </c>
      <c r="D9" s="8" t="n">
        <v>1098</v>
      </c>
      <c r="E9" s="9"/>
    </row>
    <row r="10" customFormat="false" ht="24.05" hidden="false" customHeight="false" outlineLevel="0" collapsed="false">
      <c r="A10" s="5" t="s">
        <v>5</v>
      </c>
      <c r="B10" s="6" t="s">
        <v>14</v>
      </c>
      <c r="C10" s="7" t="s">
        <v>18</v>
      </c>
      <c r="D10" s="8" t="n">
        <f aca="false">969+366</f>
        <v>1335</v>
      </c>
      <c r="E10" s="9"/>
    </row>
    <row r="11" customFormat="false" ht="24.05" hidden="false" customHeight="false" outlineLevel="0" collapsed="false">
      <c r="A11" s="5" t="s">
        <v>5</v>
      </c>
      <c r="B11" s="6" t="s">
        <v>14</v>
      </c>
      <c r="C11" s="7" t="s">
        <v>19</v>
      </c>
      <c r="D11" s="8" t="n">
        <v>1451</v>
      </c>
      <c r="E11" s="9"/>
    </row>
    <row r="12" customFormat="false" ht="24.05" hidden="false" customHeight="false" outlineLevel="0" collapsed="false">
      <c r="A12" s="5" t="s">
        <v>5</v>
      </c>
      <c r="B12" s="6" t="s">
        <v>14</v>
      </c>
      <c r="C12" s="7" t="s">
        <v>20</v>
      </c>
      <c r="D12" s="8" t="n">
        <v>1044</v>
      </c>
      <c r="E12" s="9"/>
    </row>
    <row r="13" customFormat="false" ht="24.05" hidden="false" customHeight="false" outlineLevel="0" collapsed="false">
      <c r="A13" s="5" t="s">
        <v>5</v>
      </c>
      <c r="B13" s="6" t="s">
        <v>21</v>
      </c>
      <c r="C13" s="7" t="s">
        <v>22</v>
      </c>
      <c r="D13" s="8" t="n">
        <v>366</v>
      </c>
      <c r="E13" s="9" t="n">
        <v>56393.41</v>
      </c>
    </row>
    <row r="14" customFormat="false" ht="24.05" hidden="false" customHeight="false" outlineLevel="0" collapsed="false">
      <c r="A14" s="5" t="s">
        <v>5</v>
      </c>
      <c r="B14" s="6" t="s">
        <v>23</v>
      </c>
      <c r="C14" s="7" t="s">
        <v>24</v>
      </c>
      <c r="D14" s="8" t="n">
        <v>4040</v>
      </c>
      <c r="E14" s="9" t="n">
        <v>555423.33</v>
      </c>
    </row>
    <row r="15" customFormat="false" ht="24.05" hidden="false" customHeight="false" outlineLevel="0" collapsed="false">
      <c r="A15" s="5" t="s">
        <v>5</v>
      </c>
      <c r="B15" s="6" t="s">
        <v>25</v>
      </c>
      <c r="C15" s="7" t="s">
        <v>26</v>
      </c>
      <c r="D15" s="8" t="n">
        <v>3459</v>
      </c>
      <c r="E15" s="9" t="n">
        <v>418661.64</v>
      </c>
    </row>
    <row r="16" customFormat="false" ht="24.05" hidden="false" customHeight="false" outlineLevel="0" collapsed="false">
      <c r="A16" s="5" t="s">
        <v>5</v>
      </c>
      <c r="B16" s="6" t="s">
        <v>25</v>
      </c>
      <c r="C16" s="7" t="s">
        <v>27</v>
      </c>
      <c r="D16" s="8" t="n">
        <v>1830</v>
      </c>
      <c r="E16" s="9" t="n">
        <v>46093.875</v>
      </c>
    </row>
    <row r="17" customFormat="false" ht="24.05" hidden="false" customHeight="false" outlineLevel="0" collapsed="false">
      <c r="A17" s="5" t="s">
        <v>5</v>
      </c>
      <c r="B17" s="6" t="s">
        <v>28</v>
      </c>
      <c r="C17" s="7" t="s">
        <v>29</v>
      </c>
      <c r="D17" s="8" t="n">
        <v>32</v>
      </c>
      <c r="E17" s="9" t="n">
        <v>3908.016</v>
      </c>
    </row>
    <row r="18" customFormat="false" ht="24.05" hidden="false" customHeight="false" outlineLevel="0" collapsed="false">
      <c r="A18" s="5" t="s">
        <v>5</v>
      </c>
      <c r="B18" s="6" t="s">
        <v>30</v>
      </c>
      <c r="C18" s="7" t="s">
        <v>31</v>
      </c>
      <c r="D18" s="8" t="n">
        <v>142</v>
      </c>
      <c r="E18" s="9" t="n">
        <v>25539.33</v>
      </c>
    </row>
    <row r="19" customFormat="false" ht="24.05" hidden="false" customHeight="false" outlineLevel="0" collapsed="false">
      <c r="A19" s="5" t="s">
        <v>5</v>
      </c>
      <c r="B19" s="6" t="s">
        <v>32</v>
      </c>
      <c r="C19" s="7" t="s">
        <v>33</v>
      </c>
      <c r="D19" s="8" t="n">
        <v>1861</v>
      </c>
      <c r="E19" s="9" t="n">
        <v>254602.17</v>
      </c>
    </row>
    <row r="20" customFormat="false" ht="24.05" hidden="false" customHeight="false" outlineLevel="0" collapsed="false">
      <c r="A20" s="5" t="s">
        <v>5</v>
      </c>
      <c r="B20" s="6" t="s">
        <v>32</v>
      </c>
      <c r="C20" s="7" t="s">
        <v>34</v>
      </c>
      <c r="D20" s="8" t="n">
        <v>2719</v>
      </c>
      <c r="E20" s="9" t="n">
        <v>377569.115</v>
      </c>
    </row>
    <row r="21" customFormat="false" ht="24.05" hidden="false" customHeight="false" outlineLevel="0" collapsed="false">
      <c r="A21" s="5" t="s">
        <v>5</v>
      </c>
      <c r="B21" s="6" t="s">
        <v>35</v>
      </c>
      <c r="C21" s="7" t="s">
        <v>36</v>
      </c>
      <c r="D21" s="8" t="n">
        <v>1169</v>
      </c>
      <c r="E21" s="9" t="n">
        <v>165737.39</v>
      </c>
    </row>
    <row r="22" customFormat="false" ht="24.05" hidden="false" customHeight="false" outlineLevel="0" collapsed="false">
      <c r="A22" s="5" t="s">
        <v>5</v>
      </c>
      <c r="B22" s="6" t="s">
        <v>37</v>
      </c>
      <c r="C22" s="7" t="s">
        <v>38</v>
      </c>
      <c r="D22" s="8" t="n">
        <v>347</v>
      </c>
      <c r="E22" s="9" t="n">
        <v>11876.193</v>
      </c>
    </row>
    <row r="23" customFormat="false" ht="24.05" hidden="false" customHeight="false" outlineLevel="0" collapsed="false">
      <c r="A23" s="5" t="s">
        <v>5</v>
      </c>
      <c r="B23" s="6" t="s">
        <v>39</v>
      </c>
      <c r="C23" s="7" t="s">
        <v>40</v>
      </c>
      <c r="D23" s="8" t="n">
        <v>558</v>
      </c>
      <c r="E23" s="9" t="n">
        <v>72494.54</v>
      </c>
    </row>
    <row r="24" customFormat="false" ht="24.05" hidden="false" customHeight="false" outlineLevel="0" collapsed="false">
      <c r="A24" s="5" t="s">
        <v>5</v>
      </c>
      <c r="B24" s="6" t="s">
        <v>41</v>
      </c>
      <c r="C24" s="7" t="s">
        <v>42</v>
      </c>
      <c r="D24" s="8" t="n">
        <v>1033</v>
      </c>
      <c r="E24" s="9" t="n">
        <v>107201.0745225</v>
      </c>
    </row>
    <row r="25" customFormat="false" ht="24.05" hidden="false" customHeight="false" outlineLevel="0" collapsed="false">
      <c r="A25" s="5" t="s">
        <v>5</v>
      </c>
      <c r="B25" s="6" t="s">
        <v>41</v>
      </c>
      <c r="C25" s="7" t="s">
        <v>43</v>
      </c>
      <c r="D25" s="8" t="n">
        <v>1818</v>
      </c>
      <c r="E25" s="9" t="n">
        <v>215528.677455</v>
      </c>
    </row>
    <row r="26" customFormat="false" ht="24.05" hidden="false" customHeight="false" outlineLevel="0" collapsed="false">
      <c r="A26" s="5" t="s">
        <v>5</v>
      </c>
      <c r="B26" s="6" t="s">
        <v>41</v>
      </c>
      <c r="C26" s="7" t="s">
        <v>44</v>
      </c>
      <c r="D26" s="8" t="n">
        <f aca="false">2519+7</f>
        <v>2526</v>
      </c>
      <c r="E26" s="9" t="n">
        <f aca="false">94768.947+254.8</f>
        <v>95023.747</v>
      </c>
    </row>
    <row r="27" customFormat="false" ht="24.05" hidden="false" customHeight="false" outlineLevel="0" collapsed="false">
      <c r="A27" s="5" t="s">
        <v>5</v>
      </c>
      <c r="B27" s="6" t="s">
        <v>41</v>
      </c>
      <c r="C27" s="7" t="s">
        <v>45</v>
      </c>
      <c r="D27" s="8" t="n">
        <v>973</v>
      </c>
      <c r="E27" s="9" t="n">
        <v>23558.23134</v>
      </c>
    </row>
    <row r="28" customFormat="false" ht="24.05" hidden="false" customHeight="false" outlineLevel="0" collapsed="false">
      <c r="A28" s="5" t="s">
        <v>5</v>
      </c>
      <c r="B28" s="6" t="s">
        <v>41</v>
      </c>
      <c r="C28" s="7" t="s">
        <v>46</v>
      </c>
      <c r="D28" s="8" t="n">
        <v>2831</v>
      </c>
      <c r="E28" s="9" t="n">
        <v>401164.832775</v>
      </c>
    </row>
    <row r="29" customFormat="false" ht="24.05" hidden="false" customHeight="false" outlineLevel="0" collapsed="false">
      <c r="A29" s="5" t="s">
        <v>5</v>
      </c>
      <c r="B29" s="6" t="s">
        <v>47</v>
      </c>
      <c r="C29" s="7" t="s">
        <v>48</v>
      </c>
      <c r="D29" s="8" t="n">
        <v>366</v>
      </c>
      <c r="E29" s="9" t="n">
        <v>9241.5</v>
      </c>
    </row>
    <row r="30" customFormat="false" ht="24.05" hidden="false" customHeight="false" outlineLevel="0" collapsed="false">
      <c r="A30" s="5" t="s">
        <v>5</v>
      </c>
      <c r="B30" s="6" t="s">
        <v>47</v>
      </c>
      <c r="C30" s="7" t="s">
        <v>49</v>
      </c>
      <c r="D30" s="8" t="n">
        <v>366</v>
      </c>
      <c r="E30" s="9" t="n">
        <v>9241.5</v>
      </c>
    </row>
    <row r="31" customFormat="false" ht="24.05" hidden="false" customHeight="false" outlineLevel="0" collapsed="false">
      <c r="A31" s="5" t="s">
        <v>5</v>
      </c>
      <c r="B31" s="6" t="s">
        <v>47</v>
      </c>
      <c r="C31" s="7" t="s">
        <v>50</v>
      </c>
      <c r="D31" s="8" t="n">
        <v>366</v>
      </c>
      <c r="E31" s="9" t="n">
        <v>11887.47</v>
      </c>
    </row>
    <row r="32" customFormat="false" ht="24.05" hidden="false" customHeight="false" outlineLevel="0" collapsed="false">
      <c r="A32" s="5" t="s">
        <v>5</v>
      </c>
      <c r="B32" s="6" t="s">
        <v>47</v>
      </c>
      <c r="C32" s="7" t="s">
        <v>51</v>
      </c>
      <c r="D32" s="8" t="n">
        <v>732</v>
      </c>
      <c r="E32" s="9" t="n">
        <v>89215.965</v>
      </c>
    </row>
    <row r="33" customFormat="false" ht="24.05" hidden="false" customHeight="false" outlineLevel="0" collapsed="false">
      <c r="A33" s="5" t="s">
        <v>5</v>
      </c>
      <c r="B33" s="6" t="s">
        <v>47</v>
      </c>
      <c r="C33" s="7" t="s">
        <v>52</v>
      </c>
      <c r="D33" s="8" t="n">
        <v>2735</v>
      </c>
      <c r="E33" s="9" t="n">
        <v>392644.12</v>
      </c>
    </row>
    <row r="34" customFormat="false" ht="24.05" hidden="false" customHeight="false" outlineLevel="0" collapsed="false">
      <c r="A34" s="5" t="s">
        <v>5</v>
      </c>
      <c r="B34" s="6" t="s">
        <v>53</v>
      </c>
      <c r="C34" s="7" t="s">
        <v>54</v>
      </c>
      <c r="D34" s="8" t="n">
        <f aca="false">3323+385</f>
        <v>3708</v>
      </c>
      <c r="E34" s="9" t="n">
        <f aca="false">398068.34655+23509.97</f>
        <v>421578.31655</v>
      </c>
    </row>
    <row r="35" customFormat="false" ht="24.05" hidden="false" customHeight="false" outlineLevel="0" collapsed="false">
      <c r="A35" s="5" t="s">
        <v>5</v>
      </c>
      <c r="B35" s="6" t="s">
        <v>53</v>
      </c>
      <c r="C35" s="7" t="s">
        <v>55</v>
      </c>
      <c r="D35" s="8" t="n">
        <v>1982</v>
      </c>
      <c r="E35" s="9" t="n">
        <v>240290.18475</v>
      </c>
    </row>
    <row r="36" customFormat="false" ht="24.05" hidden="false" customHeight="false" outlineLevel="0" collapsed="false">
      <c r="A36" s="5" t="s">
        <v>5</v>
      </c>
      <c r="B36" s="6" t="s">
        <v>56</v>
      </c>
      <c r="C36" s="7" t="s">
        <v>57</v>
      </c>
      <c r="D36" s="8" t="n">
        <v>2068</v>
      </c>
      <c r="E36" s="9" t="n">
        <v>243694.04</v>
      </c>
    </row>
    <row r="37" customFormat="false" ht="24.05" hidden="false" customHeight="false" outlineLevel="0" collapsed="false">
      <c r="A37" s="5" t="s">
        <v>5</v>
      </c>
      <c r="B37" s="6" t="s">
        <v>58</v>
      </c>
      <c r="C37" s="7" t="s">
        <v>59</v>
      </c>
      <c r="D37" s="8" t="n">
        <v>366</v>
      </c>
      <c r="E37" s="9" t="n">
        <v>28248.26</v>
      </c>
    </row>
    <row r="38" customFormat="false" ht="24.05" hidden="false" customHeight="false" outlineLevel="0" collapsed="false">
      <c r="A38" s="5" t="s">
        <v>5</v>
      </c>
      <c r="B38" s="6" t="s">
        <v>60</v>
      </c>
      <c r="C38" s="7" t="s">
        <v>61</v>
      </c>
      <c r="D38" s="8" t="n">
        <v>3428</v>
      </c>
      <c r="E38" s="9" t="n">
        <v>405654.39894</v>
      </c>
    </row>
    <row r="39" customFormat="false" ht="24.05" hidden="false" customHeight="false" outlineLevel="0" collapsed="false">
      <c r="A39" s="5" t="s">
        <v>5</v>
      </c>
      <c r="B39" s="6" t="s">
        <v>62</v>
      </c>
      <c r="C39" s="7" t="s">
        <v>63</v>
      </c>
      <c r="D39" s="8" t="n">
        <v>381</v>
      </c>
      <c r="E39" s="9" t="n">
        <v>69034.625</v>
      </c>
    </row>
    <row r="40" customFormat="false" ht="24.05" hidden="false" customHeight="false" outlineLevel="0" collapsed="false">
      <c r="A40" s="5" t="s">
        <v>5</v>
      </c>
      <c r="B40" s="6" t="s">
        <v>64</v>
      </c>
      <c r="C40" s="7" t="s">
        <v>65</v>
      </c>
      <c r="D40" s="8" t="n">
        <v>786</v>
      </c>
      <c r="E40" s="9" t="n">
        <v>108125.67675</v>
      </c>
    </row>
    <row r="41" customFormat="false" ht="24.05" hidden="false" customHeight="false" outlineLevel="0" collapsed="false">
      <c r="A41" s="5" t="s">
        <v>5</v>
      </c>
      <c r="B41" s="6" t="s">
        <v>64</v>
      </c>
      <c r="C41" s="7" t="s">
        <v>66</v>
      </c>
      <c r="D41" s="8" t="n">
        <v>610</v>
      </c>
      <c r="E41" s="9" t="n">
        <v>22698.585</v>
      </c>
    </row>
    <row r="42" customFormat="false" ht="24.05" hidden="false" customHeight="false" outlineLevel="0" collapsed="false">
      <c r="A42" s="5" t="s">
        <v>5</v>
      </c>
      <c r="B42" s="6" t="s">
        <v>67</v>
      </c>
      <c r="C42" s="7" t="s">
        <v>68</v>
      </c>
      <c r="D42" s="8" t="n">
        <v>732</v>
      </c>
      <c r="E42" s="9" t="n">
        <v>112881.5919</v>
      </c>
    </row>
    <row r="43" customFormat="false" ht="24.05" hidden="false" customHeight="false" outlineLevel="0" collapsed="false">
      <c r="A43" s="5" t="s">
        <v>5</v>
      </c>
      <c r="B43" s="6" t="s">
        <v>69</v>
      </c>
      <c r="C43" s="7" t="s">
        <v>70</v>
      </c>
      <c r="D43" s="8" t="n">
        <v>1198</v>
      </c>
      <c r="E43" s="9" t="n">
        <v>71479.16</v>
      </c>
    </row>
    <row r="44" customFormat="false" ht="24.05" hidden="false" customHeight="false" outlineLevel="0" collapsed="false">
      <c r="A44" s="5" t="s">
        <v>5</v>
      </c>
      <c r="B44" s="6" t="s">
        <v>69</v>
      </c>
      <c r="C44" s="7" t="s">
        <v>71</v>
      </c>
      <c r="D44" s="8" t="n">
        <v>366</v>
      </c>
      <c r="E44" s="9" t="n">
        <v>50383.56</v>
      </c>
    </row>
    <row r="45" customFormat="false" ht="24.05" hidden="false" customHeight="false" outlineLevel="0" collapsed="false">
      <c r="A45" s="5" t="s">
        <v>5</v>
      </c>
      <c r="B45" s="6" t="s">
        <v>69</v>
      </c>
      <c r="C45" s="7" t="s">
        <v>72</v>
      </c>
      <c r="D45" s="8" t="n">
        <v>35</v>
      </c>
      <c r="E45" s="9" t="n">
        <v>4818.1</v>
      </c>
    </row>
    <row r="46" customFormat="false" ht="24.05" hidden="false" customHeight="false" outlineLevel="0" collapsed="false">
      <c r="A46" s="5" t="s">
        <v>5</v>
      </c>
      <c r="B46" s="6" t="s">
        <v>73</v>
      </c>
      <c r="C46" s="7" t="s">
        <v>74</v>
      </c>
      <c r="D46" s="8" t="n">
        <v>3082</v>
      </c>
      <c r="E46" s="9" t="n">
        <v>459884.04</v>
      </c>
    </row>
    <row r="47" customFormat="false" ht="24.05" hidden="false" customHeight="false" outlineLevel="0" collapsed="false">
      <c r="A47" s="5" t="s">
        <v>5</v>
      </c>
      <c r="B47" s="6" t="s">
        <v>75</v>
      </c>
      <c r="C47" s="7" t="s">
        <v>76</v>
      </c>
      <c r="D47" s="8" t="n">
        <v>554</v>
      </c>
      <c r="E47" s="9" t="n">
        <v>79806.594</v>
      </c>
    </row>
    <row r="48" customFormat="false" ht="24.05" hidden="false" customHeight="false" outlineLevel="0" collapsed="false">
      <c r="A48" s="5" t="s">
        <v>5</v>
      </c>
      <c r="B48" s="6" t="s">
        <v>75</v>
      </c>
      <c r="C48" s="7" t="s">
        <v>77</v>
      </c>
      <c r="D48" s="8" t="n">
        <v>452</v>
      </c>
      <c r="E48" s="9" t="n">
        <v>63073.5924</v>
      </c>
    </row>
    <row r="49" customFormat="false" ht="24.05" hidden="false" customHeight="false" outlineLevel="0" collapsed="false">
      <c r="A49" s="5" t="s">
        <v>5</v>
      </c>
      <c r="B49" s="6" t="s">
        <v>78</v>
      </c>
      <c r="C49" s="7" t="s">
        <v>79</v>
      </c>
      <c r="D49" s="8" t="n">
        <v>366</v>
      </c>
      <c r="E49" s="9" t="n">
        <v>9267.5</v>
      </c>
    </row>
    <row r="50" customFormat="false" ht="24.05" hidden="false" customHeight="false" outlineLevel="0" collapsed="false">
      <c r="A50" s="5" t="s">
        <v>5</v>
      </c>
      <c r="B50" s="6" t="s">
        <v>78</v>
      </c>
      <c r="C50" s="7" t="s">
        <v>80</v>
      </c>
      <c r="D50" s="8" t="n">
        <v>158</v>
      </c>
      <c r="E50" s="9" t="n">
        <v>24366.76</v>
      </c>
    </row>
    <row r="51" customFormat="false" ht="24.05" hidden="false" customHeight="false" outlineLevel="0" collapsed="false">
      <c r="A51" s="5" t="s">
        <v>5</v>
      </c>
      <c r="B51" s="6" t="s">
        <v>81</v>
      </c>
      <c r="C51" s="7" t="s">
        <v>82</v>
      </c>
      <c r="D51" s="8" t="n">
        <v>61</v>
      </c>
      <c r="E51" s="9" t="n">
        <v>3292.78</v>
      </c>
    </row>
    <row r="52" customFormat="false" ht="24.05" hidden="false" customHeight="false" outlineLevel="0" collapsed="false">
      <c r="A52" s="5" t="s">
        <v>5</v>
      </c>
      <c r="B52" s="6" t="s">
        <v>83</v>
      </c>
      <c r="C52" s="7" t="s">
        <v>84</v>
      </c>
      <c r="D52" s="8" t="n">
        <v>460</v>
      </c>
      <c r="E52" s="9" t="n">
        <v>68812.12</v>
      </c>
    </row>
    <row r="53" customFormat="false" ht="24.05" hidden="false" customHeight="false" outlineLevel="0" collapsed="false">
      <c r="A53" s="5" t="s">
        <v>5</v>
      </c>
      <c r="B53" s="6" t="s">
        <v>85</v>
      </c>
      <c r="C53" s="7" t="s">
        <v>86</v>
      </c>
      <c r="D53" s="8" t="n">
        <v>121</v>
      </c>
      <c r="E53" s="9" t="n">
        <v>8250.91</v>
      </c>
      <c r="F53" s="2"/>
      <c r="G53" s="2"/>
    </row>
    <row r="54" s="12" customFormat="true" ht="15" hidden="false" customHeight="false" outlineLevel="0" collapsed="false">
      <c r="A54" s="10"/>
      <c r="B54" s="10"/>
      <c r="C54" s="10"/>
      <c r="D54" s="10"/>
      <c r="E54" s="11"/>
    </row>
    <row r="55" s="12" customFormat="true" ht="35.5" hidden="false" customHeight="false" outlineLevel="0" collapsed="false">
      <c r="A55" s="3" t="s">
        <v>0</v>
      </c>
      <c r="B55" s="3" t="s">
        <v>1</v>
      </c>
      <c r="C55" s="3" t="s">
        <v>87</v>
      </c>
      <c r="D55" s="4" t="s">
        <v>88</v>
      </c>
      <c r="E55" s="13" t="s">
        <v>89</v>
      </c>
    </row>
    <row r="56" customFormat="false" ht="24.05" hidden="false" customHeight="false" outlineLevel="0" collapsed="false">
      <c r="A56" s="5" t="s">
        <v>5</v>
      </c>
      <c r="B56" s="6" t="s">
        <v>90</v>
      </c>
      <c r="C56" s="7" t="s">
        <v>91</v>
      </c>
      <c r="D56" s="8" t="n">
        <v>366</v>
      </c>
      <c r="E56" s="9" t="n">
        <v>54405</v>
      </c>
    </row>
    <row r="57" customFormat="false" ht="24.05" hidden="false" customHeight="false" outlineLevel="0" collapsed="false">
      <c r="A57" s="5" t="s">
        <v>5</v>
      </c>
      <c r="B57" s="6" t="s">
        <v>92</v>
      </c>
      <c r="C57" s="7" t="s">
        <v>93</v>
      </c>
      <c r="D57" s="8" t="n">
        <v>513</v>
      </c>
      <c r="E57" s="9" t="n">
        <v>100867.75335</v>
      </c>
    </row>
    <row r="58" customFormat="false" ht="24.05" hidden="false" customHeight="false" outlineLevel="0" collapsed="false">
      <c r="A58" s="5" t="s">
        <v>5</v>
      </c>
      <c r="B58" s="6" t="s">
        <v>92</v>
      </c>
      <c r="C58" s="7" t="s">
        <v>94</v>
      </c>
      <c r="D58" s="8" t="n">
        <v>43</v>
      </c>
      <c r="E58" s="9" t="n">
        <v>5176.647</v>
      </c>
      <c r="F58" s="2"/>
      <c r="G58" s="2"/>
    </row>
    <row r="59" s="12" customFormat="true" ht="15" hidden="false" customHeight="false" outlineLevel="0" collapsed="false">
      <c r="A59" s="10"/>
      <c r="B59" s="10"/>
      <c r="C59" s="10"/>
      <c r="D59" s="10"/>
      <c r="E59" s="11"/>
    </row>
    <row r="60" s="12" customFormat="true" ht="69.85" hidden="false" customHeight="false" outlineLevel="0" collapsed="false">
      <c r="A60" s="3" t="s">
        <v>0</v>
      </c>
      <c r="B60" s="3" t="s">
        <v>1</v>
      </c>
      <c r="C60" s="3" t="s">
        <v>95</v>
      </c>
      <c r="D60" s="4" t="s">
        <v>88</v>
      </c>
      <c r="E60" s="13" t="s">
        <v>89</v>
      </c>
    </row>
    <row r="61" customFormat="false" ht="24.05" hidden="false" customHeight="false" outlineLevel="0" collapsed="false">
      <c r="A61" s="5" t="s">
        <v>5</v>
      </c>
      <c r="B61" s="6" t="s">
        <v>11</v>
      </c>
      <c r="C61" s="7" t="s">
        <v>96</v>
      </c>
      <c r="D61" s="8" t="n">
        <v>106</v>
      </c>
      <c r="E61" s="9" t="n">
        <v>6837.159</v>
      </c>
    </row>
    <row r="62" customFormat="false" ht="24.05" hidden="false" customHeight="false" outlineLevel="0" collapsed="false">
      <c r="A62" s="5" t="s">
        <v>5</v>
      </c>
      <c r="B62" s="6" t="s">
        <v>11</v>
      </c>
      <c r="C62" s="7" t="s">
        <v>97</v>
      </c>
      <c r="D62" s="8" t="n">
        <v>366</v>
      </c>
      <c r="E62" s="9" t="n">
        <v>10979.8353</v>
      </c>
    </row>
    <row r="63" customFormat="false" ht="24.05" hidden="false" customHeight="false" outlineLevel="0" collapsed="false">
      <c r="A63" s="5" t="s">
        <v>5</v>
      </c>
      <c r="B63" s="6" t="s">
        <v>98</v>
      </c>
      <c r="C63" s="7" t="s">
        <v>99</v>
      </c>
      <c r="D63" s="8" t="n">
        <v>65</v>
      </c>
      <c r="E63" s="9" t="n">
        <v>1911.86</v>
      </c>
    </row>
    <row r="64" customFormat="false" ht="24.05" hidden="false" customHeight="false" outlineLevel="0" collapsed="false">
      <c r="A64" s="5" t="s">
        <v>5</v>
      </c>
      <c r="B64" s="6" t="s">
        <v>100</v>
      </c>
      <c r="C64" s="7" t="s">
        <v>101</v>
      </c>
      <c r="D64" s="8" t="n">
        <v>152</v>
      </c>
      <c r="E64" s="9" t="n">
        <v>4758.48</v>
      </c>
    </row>
    <row r="65" customFormat="false" ht="24.05" hidden="false" customHeight="false" outlineLevel="0" collapsed="false">
      <c r="A65" s="5" t="s">
        <v>5</v>
      </c>
      <c r="B65" s="6" t="s">
        <v>102</v>
      </c>
      <c r="C65" s="7" t="s">
        <v>103</v>
      </c>
      <c r="D65" s="8" t="n">
        <v>139</v>
      </c>
      <c r="E65" s="9" t="n">
        <v>3932.25</v>
      </c>
    </row>
    <row r="66" customFormat="false" ht="24.05" hidden="false" customHeight="false" outlineLevel="0" collapsed="false">
      <c r="A66" s="5" t="s">
        <v>5</v>
      </c>
      <c r="B66" s="6" t="s">
        <v>104</v>
      </c>
      <c r="C66" s="7" t="s">
        <v>105</v>
      </c>
      <c r="D66" s="8" t="n">
        <f aca="false">14+366</f>
        <v>380</v>
      </c>
      <c r="E66" s="9" t="n">
        <f aca="false">511.917+25396.62</f>
        <v>25908.537</v>
      </c>
    </row>
    <row r="67" customFormat="false" ht="24.05" hidden="false" customHeight="false" outlineLevel="0" collapsed="false">
      <c r="A67" s="5" t="s">
        <v>5</v>
      </c>
      <c r="B67" s="6" t="s">
        <v>106</v>
      </c>
      <c r="C67" s="7" t="s">
        <v>107</v>
      </c>
      <c r="D67" s="8" t="n">
        <v>732</v>
      </c>
      <c r="E67" s="9" t="n">
        <v>31034.54</v>
      </c>
    </row>
    <row r="68" customFormat="false" ht="24.05" hidden="false" customHeight="false" outlineLevel="0" collapsed="false">
      <c r="A68" s="5" t="s">
        <v>5</v>
      </c>
      <c r="B68" s="6" t="s">
        <v>108</v>
      </c>
      <c r="C68" s="7" t="s">
        <v>109</v>
      </c>
      <c r="D68" s="8" t="n">
        <v>34</v>
      </c>
      <c r="E68" s="9" t="n">
        <v>1173.92</v>
      </c>
    </row>
    <row r="69" customFormat="false" ht="24.05" hidden="false" customHeight="false" outlineLevel="0" collapsed="false">
      <c r="A69" s="5" t="s">
        <v>5</v>
      </c>
      <c r="B69" s="6" t="s">
        <v>110</v>
      </c>
      <c r="C69" s="7" t="s">
        <v>111</v>
      </c>
      <c r="D69" s="8" t="n">
        <v>107</v>
      </c>
      <c r="E69" s="9" t="n">
        <v>4504.1115</v>
      </c>
    </row>
    <row r="70" customFormat="false" ht="24.05" hidden="false" customHeight="false" outlineLevel="0" collapsed="false">
      <c r="A70" s="5" t="s">
        <v>5</v>
      </c>
      <c r="B70" s="6" t="s">
        <v>112</v>
      </c>
      <c r="C70" s="7" t="s">
        <v>113</v>
      </c>
      <c r="D70" s="8" t="n">
        <v>366</v>
      </c>
      <c r="E70" s="9" t="n">
        <v>9122.76</v>
      </c>
    </row>
    <row r="71" customFormat="false" ht="24.05" hidden="false" customHeight="false" outlineLevel="0" collapsed="false">
      <c r="A71" s="5" t="s">
        <v>5</v>
      </c>
      <c r="B71" s="6" t="s">
        <v>112</v>
      </c>
      <c r="C71" s="7" t="s">
        <v>114</v>
      </c>
      <c r="D71" s="8" t="n">
        <v>9</v>
      </c>
      <c r="E71" s="9" t="n">
        <v>112.457</v>
      </c>
    </row>
    <row r="72" customFormat="false" ht="24.05" hidden="false" customHeight="false" outlineLevel="0" collapsed="false">
      <c r="A72" s="5" t="s">
        <v>5</v>
      </c>
      <c r="B72" s="6" t="s">
        <v>115</v>
      </c>
      <c r="C72" s="7" t="s">
        <v>116</v>
      </c>
      <c r="D72" s="8" t="n">
        <v>121</v>
      </c>
      <c r="E72" s="9" t="n">
        <v>4124.89</v>
      </c>
    </row>
    <row r="73" customFormat="false" ht="24.05" hidden="false" customHeight="false" outlineLevel="0" collapsed="false">
      <c r="A73" s="5" t="s">
        <v>5</v>
      </c>
      <c r="B73" s="6" t="s">
        <v>115</v>
      </c>
      <c r="C73" s="7" t="s">
        <v>117</v>
      </c>
      <c r="D73" s="8" t="n">
        <v>209</v>
      </c>
      <c r="E73" s="9" t="n">
        <v>17158.414</v>
      </c>
    </row>
    <row r="74" customFormat="false" ht="24.05" hidden="false" customHeight="false" outlineLevel="0" collapsed="false">
      <c r="A74" s="5" t="s">
        <v>5</v>
      </c>
      <c r="B74" s="6" t="s">
        <v>115</v>
      </c>
      <c r="C74" s="7" t="s">
        <v>118</v>
      </c>
      <c r="D74" s="8" t="n">
        <v>366</v>
      </c>
      <c r="E74" s="9" t="n">
        <v>13205.28</v>
      </c>
    </row>
    <row r="75" customFormat="false" ht="24.05" hidden="false" customHeight="false" outlineLevel="0" collapsed="false">
      <c r="A75" s="5" t="s">
        <v>5</v>
      </c>
      <c r="B75" s="6" t="s">
        <v>115</v>
      </c>
      <c r="C75" s="7" t="s">
        <v>119</v>
      </c>
      <c r="D75" s="8" t="n">
        <v>1300</v>
      </c>
      <c r="E75" s="9" t="n">
        <v>50691.744</v>
      </c>
    </row>
    <row r="76" customFormat="false" ht="24.05" hidden="false" customHeight="false" outlineLevel="0" collapsed="false">
      <c r="A76" s="5" t="s">
        <v>5</v>
      </c>
      <c r="B76" s="6" t="s">
        <v>115</v>
      </c>
      <c r="C76" s="7" t="s">
        <v>120</v>
      </c>
      <c r="D76" s="8" t="n">
        <v>303</v>
      </c>
      <c r="E76" s="9" t="n">
        <v>10329.27</v>
      </c>
    </row>
    <row r="77" customFormat="false" ht="24.05" hidden="false" customHeight="false" outlineLevel="0" collapsed="false">
      <c r="A77" s="5" t="s">
        <v>5</v>
      </c>
      <c r="B77" s="6" t="s">
        <v>115</v>
      </c>
      <c r="C77" s="7" t="s">
        <v>121</v>
      </c>
      <c r="D77" s="8" t="n">
        <v>147</v>
      </c>
      <c r="E77" s="9" t="n">
        <v>5011.23</v>
      </c>
    </row>
    <row r="78" customFormat="false" ht="24.05" hidden="false" customHeight="false" outlineLevel="0" collapsed="false">
      <c r="A78" s="5" t="s">
        <v>5</v>
      </c>
      <c r="B78" s="6" t="s">
        <v>122</v>
      </c>
      <c r="C78" s="7" t="s">
        <v>123</v>
      </c>
      <c r="D78" s="8" t="n">
        <v>296</v>
      </c>
      <c r="E78" s="9" t="n">
        <v>24074.568</v>
      </c>
    </row>
    <row r="79" customFormat="false" ht="24.05" hidden="false" customHeight="false" outlineLevel="0" collapsed="false">
      <c r="A79" s="5" t="s">
        <v>5</v>
      </c>
      <c r="B79" s="6" t="s">
        <v>124</v>
      </c>
      <c r="C79" s="7" t="s">
        <v>125</v>
      </c>
      <c r="D79" s="8" t="n">
        <v>71</v>
      </c>
      <c r="E79" s="9" t="n">
        <v>13580</v>
      </c>
    </row>
    <row r="80" customFormat="false" ht="24.05" hidden="false" customHeight="false" outlineLevel="0" collapsed="false">
      <c r="A80" s="5" t="s">
        <v>5</v>
      </c>
      <c r="B80" s="6" t="s">
        <v>32</v>
      </c>
      <c r="C80" s="7" t="s">
        <v>126</v>
      </c>
      <c r="D80" s="8" t="n">
        <v>366</v>
      </c>
      <c r="E80" s="9" t="n">
        <v>17821.94</v>
      </c>
    </row>
    <row r="81" customFormat="false" ht="24.05" hidden="false" customHeight="false" outlineLevel="0" collapsed="false">
      <c r="A81" s="5" t="s">
        <v>5</v>
      </c>
      <c r="B81" s="6" t="s">
        <v>32</v>
      </c>
      <c r="C81" s="7" t="s">
        <v>127</v>
      </c>
      <c r="D81" s="8" t="n">
        <v>209</v>
      </c>
      <c r="E81" s="9" t="n">
        <v>7906.47</v>
      </c>
    </row>
    <row r="82" customFormat="false" ht="24.05" hidden="false" customHeight="false" outlineLevel="0" collapsed="false">
      <c r="A82" s="5" t="s">
        <v>5</v>
      </c>
      <c r="B82" s="6" t="s">
        <v>128</v>
      </c>
      <c r="C82" s="7" t="s">
        <v>129</v>
      </c>
      <c r="D82" s="8" t="n">
        <v>156</v>
      </c>
      <c r="E82" s="9" t="n">
        <v>20484.19725</v>
      </c>
    </row>
    <row r="83" customFormat="false" ht="24.05" hidden="false" customHeight="false" outlineLevel="0" collapsed="false">
      <c r="A83" s="5" t="s">
        <v>5</v>
      </c>
      <c r="B83" s="6" t="s">
        <v>130</v>
      </c>
      <c r="C83" s="7" t="s">
        <v>131</v>
      </c>
      <c r="D83" s="8" t="n">
        <v>366</v>
      </c>
      <c r="E83" s="9" t="n">
        <v>55050.06</v>
      </c>
    </row>
    <row r="84" customFormat="false" ht="24.05" hidden="false" customHeight="false" outlineLevel="0" collapsed="false">
      <c r="A84" s="5" t="s">
        <v>5</v>
      </c>
      <c r="B84" s="6" t="s">
        <v>132</v>
      </c>
      <c r="C84" s="7" t="s">
        <v>133</v>
      </c>
      <c r="D84" s="8" t="n">
        <v>160</v>
      </c>
      <c r="E84" s="9" t="n">
        <v>6240</v>
      </c>
    </row>
    <row r="85" customFormat="false" ht="24.05" hidden="false" customHeight="false" outlineLevel="0" collapsed="false">
      <c r="A85" s="5" t="s">
        <v>5</v>
      </c>
      <c r="B85" s="6" t="s">
        <v>134</v>
      </c>
      <c r="C85" s="7" t="s">
        <v>135</v>
      </c>
      <c r="D85" s="8" t="n">
        <v>42</v>
      </c>
      <c r="E85" s="9" t="n">
        <v>1802.22</v>
      </c>
    </row>
    <row r="86" customFormat="false" ht="24.05" hidden="false" customHeight="false" outlineLevel="0" collapsed="false">
      <c r="A86" s="5" t="s">
        <v>5</v>
      </c>
      <c r="B86" s="6" t="s">
        <v>37</v>
      </c>
      <c r="C86" s="7" t="s">
        <v>136</v>
      </c>
      <c r="D86" s="8" t="n">
        <v>4758</v>
      </c>
      <c r="E86" s="9" t="n">
        <v>161154.819</v>
      </c>
    </row>
    <row r="87" customFormat="false" ht="24.05" hidden="false" customHeight="false" outlineLevel="0" collapsed="false">
      <c r="A87" s="5" t="s">
        <v>5</v>
      </c>
      <c r="B87" s="6" t="s">
        <v>137</v>
      </c>
      <c r="C87" s="7" t="s">
        <v>138</v>
      </c>
      <c r="D87" s="8" t="n">
        <v>363</v>
      </c>
      <c r="E87" s="9" t="n">
        <v>11674.67</v>
      </c>
    </row>
    <row r="88" customFormat="false" ht="24.05" hidden="false" customHeight="false" outlineLevel="0" collapsed="false">
      <c r="A88" s="5" t="s">
        <v>5</v>
      </c>
      <c r="B88" s="6" t="s">
        <v>139</v>
      </c>
      <c r="C88" s="7" t="s">
        <v>101</v>
      </c>
      <c r="D88" s="8" t="n">
        <v>214</v>
      </c>
      <c r="E88" s="9" t="n">
        <v>6685.36</v>
      </c>
    </row>
    <row r="89" customFormat="false" ht="24.05" hidden="false" customHeight="false" outlineLevel="0" collapsed="false">
      <c r="A89" s="5" t="s">
        <v>5</v>
      </c>
      <c r="B89" s="6" t="s">
        <v>140</v>
      </c>
      <c r="C89" s="7" t="s">
        <v>141</v>
      </c>
      <c r="D89" s="8" t="n">
        <v>54</v>
      </c>
      <c r="E89" s="9" t="n">
        <v>2738.61</v>
      </c>
    </row>
    <row r="90" customFormat="false" ht="24.05" hidden="false" customHeight="false" outlineLevel="0" collapsed="false">
      <c r="A90" s="5" t="s">
        <v>5</v>
      </c>
      <c r="B90" s="6" t="s">
        <v>140</v>
      </c>
      <c r="C90" s="7" t="s">
        <v>142</v>
      </c>
      <c r="D90" s="8" t="n">
        <v>176</v>
      </c>
      <c r="E90" s="9" t="n">
        <v>10439.352</v>
      </c>
    </row>
    <row r="91" customFormat="false" ht="24.05" hidden="false" customHeight="false" outlineLevel="0" collapsed="false">
      <c r="A91" s="5" t="s">
        <v>5</v>
      </c>
      <c r="B91" s="6" t="s">
        <v>78</v>
      </c>
      <c r="C91" s="7" t="s">
        <v>143</v>
      </c>
      <c r="D91" s="8" t="n">
        <v>792</v>
      </c>
      <c r="E91" s="9" t="n">
        <v>35451.94</v>
      </c>
    </row>
    <row r="92" customFormat="false" ht="24.05" hidden="false" customHeight="false" outlineLevel="0" collapsed="false">
      <c r="A92" s="5" t="s">
        <v>5</v>
      </c>
      <c r="B92" s="6" t="s">
        <v>78</v>
      </c>
      <c r="C92" s="7" t="s">
        <v>144</v>
      </c>
      <c r="D92" s="8" t="n">
        <v>51</v>
      </c>
      <c r="E92" s="9" t="n">
        <v>5091.26</v>
      </c>
    </row>
    <row r="93" customFormat="false" ht="24.05" hidden="false" customHeight="false" outlineLevel="0" collapsed="false">
      <c r="A93" s="5" t="s">
        <v>5</v>
      </c>
      <c r="B93" s="6" t="s">
        <v>145</v>
      </c>
      <c r="C93" s="7" t="s">
        <v>146</v>
      </c>
      <c r="D93" s="8" t="n">
        <v>732</v>
      </c>
      <c r="E93" s="9" t="n">
        <v>36492.84</v>
      </c>
    </row>
    <row r="94" customFormat="false" ht="24.05" hidden="false" customHeight="false" outlineLevel="0" collapsed="false">
      <c r="A94" s="5" t="s">
        <v>5</v>
      </c>
      <c r="B94" s="6" t="s">
        <v>147</v>
      </c>
      <c r="C94" s="7" t="s">
        <v>148</v>
      </c>
      <c r="D94" s="8" t="n">
        <v>356</v>
      </c>
      <c r="E94" s="9" t="n">
        <v>18570.04</v>
      </c>
      <c r="G94" s="2"/>
    </row>
    <row r="95" customFormat="false" ht="24.05" hidden="false" customHeight="false" outlineLevel="0" collapsed="false">
      <c r="A95" s="5" t="s">
        <v>5</v>
      </c>
      <c r="B95" s="6" t="s">
        <v>83</v>
      </c>
      <c r="C95" s="7" t="s">
        <v>149</v>
      </c>
      <c r="D95" s="8" t="n">
        <v>23</v>
      </c>
      <c r="E95" s="9" t="n">
        <v>600.69</v>
      </c>
      <c r="G95" s="2"/>
    </row>
    <row r="96" customFormat="false" ht="24.05" hidden="false" customHeight="false" outlineLevel="0" collapsed="false">
      <c r="A96" s="5" t="s">
        <v>5</v>
      </c>
      <c r="B96" s="6" t="s">
        <v>85</v>
      </c>
      <c r="C96" s="7" t="s">
        <v>150</v>
      </c>
      <c r="D96" s="8" t="n">
        <v>100</v>
      </c>
      <c r="E96" s="9" t="n">
        <v>3508</v>
      </c>
      <c r="F96" s="2"/>
    </row>
    <row r="97" customFormat="false" ht="15" hidden="false" customHeight="false" outlineLevel="0" collapsed="false">
      <c r="F97" s="2"/>
    </row>
    <row r="98" customFormat="false" ht="15" hidden="false" customHeight="false" outlineLevel="0" collapsed="false">
      <c r="G98" s="2"/>
    </row>
    <row r="99" customFormat="false" ht="15" hidden="false" customHeight="false" outlineLevel="0" collapsed="false">
      <c r="G99" s="2"/>
    </row>
    <row r="100" customFormat="false" ht="15" hidden="false" customHeight="false" outlineLevel="0" collapsed="false">
      <c r="G100" s="2"/>
    </row>
    <row r="101" customFormat="false" ht="15" hidden="false" customHeight="false" outlineLevel="0" collapsed="false">
      <c r="G101" s="2"/>
    </row>
  </sheetData>
  <printOptions headings="false" gridLines="false" gridLinesSet="true" horizontalCentered="false" verticalCentered="false"/>
  <pageMargins left="0.236111111111111" right="0.236111111111111" top="0.748611111111111" bottom="0.748611111111111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&amp;LASL AL - SC Salute Mentale&amp;CAttività terapeutica residenziale anno 2024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2025-04-17T12:51:41Z</dcterms:created>
  <dc:creator>Rossini Enrica</dc:creator>
  <dc:description/>
  <dc:language>it-IT</dc:language>
  <cp:lastModifiedBy/>
  <cp:lastPrinted>2025-04-17T14:25:28Z</cp:lastPrinted>
  <dcterms:modified xsi:type="dcterms:W3CDTF">2025-04-17T17:27:25Z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