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tetg\Downloads\"/>
    </mc:Choice>
  </mc:AlternateContent>
  <bookViews>
    <workbookView xWindow="120" yWindow="15" windowWidth="18960" windowHeight="11835"/>
  </bookViews>
  <sheets>
    <sheet name="2024" sheetId="2" r:id="rId1"/>
  </sheets>
  <definedNames>
    <definedName name="_xlnm.Print_Area" localSheetId="0">'2024'!$A$1:$E$48</definedName>
    <definedName name="_xlnm.Print_Titles" localSheetId="0">'2024'!$1:$4</definedName>
  </definedNames>
  <calcPr calcId="152511"/>
</workbook>
</file>

<file path=xl/calcChain.xml><?xml version="1.0" encoding="utf-8"?>
<calcChain xmlns="http://schemas.openxmlformats.org/spreadsheetml/2006/main">
  <c r="D65" i="2" l="1"/>
  <c r="D62" i="2"/>
  <c r="D48" i="2"/>
  <c r="D43" i="2"/>
  <c r="D40" i="2"/>
  <c r="D37" i="2"/>
  <c r="D34" i="2"/>
  <c r="D20" i="2"/>
  <c r="D15" i="2"/>
</calcChain>
</file>

<file path=xl/sharedStrings.xml><?xml version="1.0" encoding="utf-8"?>
<sst xmlns="http://schemas.openxmlformats.org/spreadsheetml/2006/main" count="194" uniqueCount="108">
  <si>
    <t>I dati sotto riportati includono sia i progetti programmati dalla SC SERD sia gli inserimenti effettuati direttamente dall'Autorità Giudiziaria,</t>
  </si>
  <si>
    <t>dalle Commissioni UMVD - UVG e dal Gruppo di Lavoro Doppia Diagnosi per i casi di comorbilità psichiatrica.</t>
  </si>
  <si>
    <t>Comunità</t>
  </si>
  <si>
    <t>giornate presenza</t>
  </si>
  <si>
    <t>Costo totale</t>
  </si>
  <si>
    <t>Unità Responsabile - Dirigente Responsabile</t>
  </si>
  <si>
    <t xml:space="preserve">SC SERD - Dr Luigi Bartoletti </t>
  </si>
  <si>
    <t>Dipartimento Patologia delle Dipendenze - Progetti terapeutici riabilitativi residenziali - anno 2024</t>
  </si>
  <si>
    <t>A.C.O. Soggiorno AIRONE Cop. Soc. Onlus</t>
  </si>
  <si>
    <t xml:space="preserve">Soggiorno Airone – Giarole </t>
  </si>
  <si>
    <t>Anteo Cooperativa Sociale Onlus</t>
  </si>
  <si>
    <t>Gru. Api. "La Piazza" - Caso XX Settembre, 87-  Frassineto Po</t>
  </si>
  <si>
    <t xml:space="preserve">ASSOC.COMUNITA'S.BENEDETTO AL PORTO                                     </t>
  </si>
  <si>
    <t>Comunità “GIOVANNI RANGONE” - Via Piave 33 - 15010 Frascaro (AL)</t>
  </si>
  <si>
    <t xml:space="preserve">Associazione Aliseo </t>
  </si>
  <si>
    <t xml:space="preserve">  COMUNITA’ TERAPEUTICA “CASCINA NUOVA”  Via S. Brigida, 63  10060 ROLETTO (TO)  tel/fax 0121\342914 </t>
  </si>
  <si>
    <t>Associazione Comunità Emmanuel Onlus</t>
  </si>
  <si>
    <t>Casa alloggio di reinserimento” Via Vittorio Emanuele II,  n.33 10023 Chieri (TO)</t>
  </si>
  <si>
    <t>ASSOCIAZIONE FIDES</t>
  </si>
  <si>
    <t xml:space="preserve">Casa dell’Emmanuele – Strada Zea 5 – 10040  Leinì – TO Cod. fisc. 92001720017  </t>
  </si>
  <si>
    <t>CA.RI.PRO SRL</t>
  </si>
  <si>
    <t>L'Acero- Via Don Giovine '15121 Alessandria (AL)</t>
  </si>
  <si>
    <t>Casa di Riposo e Ricovero</t>
  </si>
  <si>
    <t>In Cammino – Via Cantone Grassi 1 – Casale Popolo (AL)</t>
  </si>
  <si>
    <t>Centro di Solidarietà Genova</t>
  </si>
  <si>
    <t>Comunità Terapeutica di Trasta -  Salita Ca' dei Trenta nr. 28 - 16161 Genova</t>
  </si>
  <si>
    <t>Centro Kades Onlus</t>
  </si>
  <si>
    <t xml:space="preserve">Comunità Lunga Assistenza - Loc Basso Erro 41 </t>
  </si>
  <si>
    <t>CO.GE.S. Don Lorenzo Milani S.</t>
  </si>
  <si>
    <t xml:space="preserve">  Centro Soranzo di Mestre </t>
  </si>
  <si>
    <t xml:space="preserve">Centro Soranzo - Cura residenziale Breve per le dipendneze - Mestre (VE) </t>
  </si>
  <si>
    <t>Centro Soranzo di Mestre - Venezia</t>
  </si>
  <si>
    <t xml:space="preserve">Comunità Papa Giovanni XXIII Coop Soc. A.rl.l. </t>
  </si>
  <si>
    <t>Centro Residenziale Accoglienz San Lorenzo - Via Prata 22 - 12023 Caraglio (CN)</t>
  </si>
  <si>
    <t>Coop. Soc. Alice onlus</t>
  </si>
  <si>
    <t>Comunità Residenziale “IL TAVOLETO” - Fraz. San Rocco Seno D'Elvio, 77- 12051 Alba (CN)</t>
  </si>
  <si>
    <t xml:space="preserve">Cooperativa Poggio società Coop </t>
  </si>
  <si>
    <t>Comunità Il Poggio - Via Vittorio Emanule  23 - Spigno M.to (AL)</t>
  </si>
  <si>
    <t>Ga Il Poggio di Spigno Mto</t>
  </si>
  <si>
    <t xml:space="preserve">CUFRAD CENTRO UNIVERS.FRANCESCANO                                       </t>
  </si>
  <si>
    <t>“Servizio alloggi di reinserimento DEA”, largo Grande Torino n.5/7, int. di via Arpino, Carmagnola (TO</t>
  </si>
  <si>
    <t>“Servizio alloggi di reinserimento DEA”, largo Grande Torino n.5/7, int. di via Arpino, Carmagnola (TO).</t>
  </si>
  <si>
    <t>Centro  lunga assistenza - Località Paolorio 2 12048 Sommariva Bosco (CN)</t>
  </si>
  <si>
    <t>Comunità per comorbilità psichiatrica “SOMMARIVA” - Località Paolorio 2 - 12048 Sommariva Bosco (CN)</t>
  </si>
  <si>
    <t>Comunità per lunga Assistenza - Località Paolorio 2 - 12048 Sommariva Bosco (CN)</t>
  </si>
  <si>
    <t>Servizio Specialistico Comorbilità Psichiatrica – Località Paolorio 2 – 12048 Sommariva Bosco CN</t>
  </si>
  <si>
    <t>Servizio Terapeutico Riabilitativo a Bassa Protezione -  Bra (CN) via Don Pennanzio 18/A</t>
  </si>
  <si>
    <t>Servizio Terapeutico Riabilitativo Centro residenziale Sommariva - gruppo di cura DORON- Loc. Paolorio, 2 Sommariva del Bosco (CN)</t>
  </si>
  <si>
    <t>Servizio Terapeutico Riabilitativo- Località Paolorio 2 - 12048 Sommariva Bosco (CN)</t>
  </si>
  <si>
    <t>Servizio terapeutico riabilitativo-ad alta protezione- Località Paolorio 2 - 12048 Sommariva Bosco (CN)</t>
  </si>
  <si>
    <t>Servizio terapeutico TIPOLOGIA b1 – CENTRO RESIDENZIALE BRA 2 Alloggio di reinserimento - Località Paolorio 2 - 12048 Sommariva Bosco (CN)</t>
  </si>
  <si>
    <t>GINEPRODUE COOP.SOLIDAR.SOC.-ONLUS</t>
  </si>
  <si>
    <t>“Centro Crisi Merlino” sita in via Albussano, n. 17/A, Chieri (TO)</t>
  </si>
  <si>
    <t>SO.STARE  - Via Belmondo n° 4 a Scalenghe</t>
  </si>
  <si>
    <t>Gruppo Abele di Verbania Onlus</t>
  </si>
  <si>
    <t xml:space="preserve">Comunità Breve “Crisalide” media intensità terapeu ca Via Trieste, 12 28811 Arizzano (VB) </t>
  </si>
  <si>
    <t>Comunità Breve “Crisalide” Media Intensità Terapeutica – Via Trieste, 12 – 28811 Cresseglio Arizzano (VB)</t>
  </si>
  <si>
    <t>Comunità Terapeutica di “MONTRIGIASCO” - Via Conciliazione 1 - Fraz. Montrigiasco 28041 Arona (NO)</t>
  </si>
  <si>
    <t xml:space="preserve">GRUPPO ABELE ONLUS </t>
  </si>
  <si>
    <t xml:space="preserve">Centro Crisi Molo 18 Via Parini (torino) </t>
  </si>
  <si>
    <t>Il Delfino SRL</t>
  </si>
  <si>
    <t>Il Delfino 1 – via Nuova Vignole, 33  Serrravalle Scrivia 15069 (AL)</t>
  </si>
  <si>
    <t xml:space="preserve">Il Ginepro Soc Coop Soc </t>
  </si>
  <si>
    <t>Cascina Vernazza - Loc. Madonna di Como 1 12051 Alba (CN)</t>
  </si>
  <si>
    <t>Centro Crisi Fenoglio - Via Mulino Vecchio 29 – Fraz. Vaccheria 12050 Guarene (CN)</t>
  </si>
  <si>
    <t>Il Punto Cooperativa Sociale</t>
  </si>
  <si>
    <t>Centro di Reinserimento – Costa del Vernato nr 5/A – 13900 Biella</t>
  </si>
  <si>
    <t xml:space="preserve">Centro di Reinserimento di Biella  Costa del Vernato 5/A 13900 Biella (BL) </t>
  </si>
  <si>
    <t>L’ Orizzonte Vicolo San Nicola 2 10015 Ivrea (TO)</t>
  </si>
  <si>
    <t>Istituto Suore Buon Pastore – Varazze</t>
  </si>
  <si>
    <t>Centro Accoglienza Istituto Suore Buon Pastore - Via San Francesco d'Assisi, 16 - 17019 Varazze (SV)</t>
  </si>
  <si>
    <t>Kura Srl</t>
  </si>
  <si>
    <t>Orchidea</t>
  </si>
  <si>
    <t>L'Abbazia Coop Sociale</t>
  </si>
  <si>
    <t xml:space="preserve">GA Aleramo Piazzale Stazione, 25 – 14036 Moncalvo (AT) </t>
  </si>
  <si>
    <t>S.r.p. Villa Raffella -Strada San Giovanni 10 –14036 Moncalvo (AT)</t>
  </si>
  <si>
    <t>L'Incontro srl</t>
  </si>
  <si>
    <t>Comunità L'Incontro - Loc Bordone 50 - 14034 Castello d'Annone</t>
  </si>
  <si>
    <t>La Terra Promessa 2 Coop Soc - Viale Giulio Cesare 285 - 28100 Novara</t>
  </si>
  <si>
    <t>Casa Alloggio San Ricardo Pampuri - Via Donizetti 12 - 28066 - Galliate - Telefono 0321-455995 Ammva Filomena Buono</t>
  </si>
  <si>
    <t>O.A.M.I. ONLUS</t>
  </si>
  <si>
    <t>San Giuseppe OAMI di Acqui Terme</t>
  </si>
  <si>
    <t>Obiettivo solidarietà Soc Coop Soc</t>
  </si>
  <si>
    <t>Il Ranocchio - regione Faetta, 4 –15011 Acqui Terme</t>
  </si>
  <si>
    <t>Pandora Comunità SRL</t>
  </si>
  <si>
    <t>Comunit’ “Cascinale” – strada Cocita 4 – Castelrocchero (AT)</t>
  </si>
  <si>
    <t>Pazza Idea Soc.Coop.Soc. ONLUS</t>
  </si>
  <si>
    <t xml:space="preserve">La Mia Casa Via Ariosto 4 - Novi Lre </t>
  </si>
  <si>
    <t>Proteo soc.coop.soc.</t>
  </si>
  <si>
    <t>Cascina Martello Centro accoglienza -Via Tetti Ellero 26/A – 12080 Briaglia CN</t>
  </si>
  <si>
    <t>Cascina Piana – Località Piana, 1 – Millesimo (SV)</t>
  </si>
  <si>
    <t>Recidenze Du Parc srl</t>
  </si>
  <si>
    <t>Comunità 10066 Terapeutica Du Parc - Torre Pellice in Viale Dante 58</t>
  </si>
  <si>
    <t>Comunità Terapeutica Du Parc – 10066 Torre Pellice in Viale Dante 58</t>
  </si>
  <si>
    <t>SA.VI. - IL PLATANO ACQUI T.</t>
  </si>
  <si>
    <t>Il Tiglio - Via Marenzo 2,15011 Acqui Terme (AL)</t>
  </si>
  <si>
    <t>Sanitalia Service Coop Sociale</t>
  </si>
  <si>
    <t>SRP 2.1 Soggiorno Maria Teresa – Buttigliera d’Asti (At)– Via Melyna 8</t>
  </si>
  <si>
    <t>Sereni orizzonti 1SPA</t>
  </si>
  <si>
    <t xml:space="preserve">RSA Gigi Teresio Capra- Via Romero 14B- Spinetta Marenco (Al) </t>
  </si>
  <si>
    <t>Società Cooperativa Sociale Centro Torinese di Solidarietà</t>
  </si>
  <si>
    <t>Passaggio nord-ovest - Str. alla Funicolare di Superga 47/G - 10137 Torino</t>
  </si>
  <si>
    <t>Passaggio nord-ovest - Str. alla Funicolare di Superga 47/G - 10137 Torino GRUPPO APPARTAMENTO</t>
  </si>
  <si>
    <t>Progetto Diogene –Via Cigna n 18– 10144 Torino</t>
  </si>
  <si>
    <t xml:space="preserve">TERRA MIA ONLUS SCS </t>
  </si>
  <si>
    <t>Comunità Mamma Bambino Terra Mia  C.so Allamano, 141    10023 Grugliasco TO_x0001_</t>
  </si>
  <si>
    <t>Reinserimento “San Vito”  - Strada San Vito di Revigliasco 214-- 10024 Torino</t>
  </si>
  <si>
    <t>Ente Gestore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</si>
</sst>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* #,##0.00\ ;\-* #,##0.00\ ;* \-#\ ;@\ "/>
    <numFmt numFmtId="166" formatCode="&quot; € &quot;* #,##0.00\ ;&quot;-€ &quot;* #,##0.00\ ;&quot; € &quot;* \-#\ ;@\ "/>
  </numFmts>
  <fonts count="2" x14ac:knownFonts="1"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165" fontId="1" fillId="0" borderId="0" xfId="1"/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0" borderId="0" xfId="1" applyAlignment="1">
      <alignment wrapText="1"/>
    </xf>
    <xf numFmtId="164" fontId="1" fillId="0" borderId="1" xfId="1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4" fontId="0" fillId="0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4" fontId="0" fillId="0" borderId="0" xfId="0" applyNumberFormat="1"/>
  </cellXfs>
  <cellStyles count="5">
    <cellStyle name="Euro" xfId="2"/>
    <cellStyle name="Migliaia" xfId="1" builtinId="3"/>
    <cellStyle name="Migliaia 2" xfId="3"/>
    <cellStyle name="Migliaia 3" xfId="4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/>
  </sheetViews>
  <sheetFormatPr defaultRowHeight="12.75" x14ac:dyDescent="0.2"/>
  <cols>
    <col min="1" max="1" width="42.140625" customWidth="1"/>
    <col min="2" max="2" width="38.140625" customWidth="1"/>
    <col min="3" max="4" width="16.85546875" customWidth="1"/>
    <col min="5" max="5" width="27.5703125" bestFit="1" customWidth="1"/>
    <col min="6" max="6" width="12.28515625" style="4" bestFit="1" customWidth="1"/>
  </cols>
  <sheetData>
    <row r="1" spans="1:6" x14ac:dyDescent="0.2">
      <c r="A1" t="s">
        <v>7</v>
      </c>
      <c r="C1" s="1"/>
      <c r="D1" s="1"/>
      <c r="E1" s="2"/>
    </row>
    <row r="2" spans="1:6" x14ac:dyDescent="0.2">
      <c r="A2" s="1" t="s">
        <v>0</v>
      </c>
      <c r="C2" s="1"/>
      <c r="D2" s="1"/>
      <c r="E2" s="2"/>
    </row>
    <row r="3" spans="1:6" x14ac:dyDescent="0.2">
      <c r="A3" s="1" t="s">
        <v>1</v>
      </c>
      <c r="C3" s="1"/>
      <c r="D3" s="1"/>
      <c r="E3" s="2"/>
    </row>
    <row r="4" spans="1:6" s="3" customFormat="1" ht="25.5" x14ac:dyDescent="0.2">
      <c r="A4" s="5" t="s">
        <v>107</v>
      </c>
      <c r="B4" s="5" t="s">
        <v>2</v>
      </c>
      <c r="C4" s="5" t="s">
        <v>3</v>
      </c>
      <c r="D4" s="5" t="s">
        <v>4</v>
      </c>
      <c r="E4" s="6" t="s">
        <v>5</v>
      </c>
      <c r="F4" s="7"/>
    </row>
    <row r="5" spans="1:6" x14ac:dyDescent="0.2">
      <c r="A5" s="9" t="s">
        <v>8</v>
      </c>
      <c r="B5" s="9" t="s">
        <v>9</v>
      </c>
      <c r="C5" s="9">
        <v>366</v>
      </c>
      <c r="D5" s="10">
        <v>15631.25</v>
      </c>
      <c r="E5" s="8" t="s">
        <v>6</v>
      </c>
      <c r="F5"/>
    </row>
    <row r="6" spans="1:6" ht="25.5" x14ac:dyDescent="0.2">
      <c r="A6" s="9" t="s">
        <v>10</v>
      </c>
      <c r="B6" s="9" t="s">
        <v>11</v>
      </c>
      <c r="C6" s="9">
        <v>366</v>
      </c>
      <c r="D6" s="11">
        <v>22349.99</v>
      </c>
      <c r="E6" s="8" t="s">
        <v>6</v>
      </c>
      <c r="F6"/>
    </row>
    <row r="7" spans="1:6" ht="25.5" x14ac:dyDescent="0.2">
      <c r="A7" s="9" t="s">
        <v>12</v>
      </c>
      <c r="B7" s="9" t="s">
        <v>13</v>
      </c>
      <c r="C7" s="9">
        <v>488</v>
      </c>
      <c r="D7" s="11">
        <v>37739.74</v>
      </c>
      <c r="E7" s="8" t="s">
        <v>6</v>
      </c>
      <c r="F7"/>
    </row>
    <row r="8" spans="1:6" ht="38.25" x14ac:dyDescent="0.2">
      <c r="A8" s="9" t="s">
        <v>14</v>
      </c>
      <c r="B8" s="9" t="s">
        <v>15</v>
      </c>
      <c r="C8" s="9">
        <v>118</v>
      </c>
      <c r="D8" s="11">
        <v>9206.36</v>
      </c>
      <c r="E8" s="8" t="s">
        <v>6</v>
      </c>
      <c r="F8"/>
    </row>
    <row r="9" spans="1:6" ht="25.5" x14ac:dyDescent="0.2">
      <c r="A9" s="9" t="s">
        <v>16</v>
      </c>
      <c r="B9" s="9" t="s">
        <v>17</v>
      </c>
      <c r="C9" s="9">
        <v>65</v>
      </c>
      <c r="D9" s="11">
        <v>1911.86</v>
      </c>
      <c r="E9" s="8" t="s">
        <v>6</v>
      </c>
      <c r="F9"/>
    </row>
    <row r="10" spans="1:6" ht="25.5" x14ac:dyDescent="0.2">
      <c r="A10" s="9" t="s">
        <v>18</v>
      </c>
      <c r="B10" s="9" t="s">
        <v>19</v>
      </c>
      <c r="C10" s="9">
        <v>103</v>
      </c>
      <c r="D10" s="11">
        <v>15398.8</v>
      </c>
      <c r="E10" s="8" t="s">
        <v>6</v>
      </c>
      <c r="F10"/>
    </row>
    <row r="11" spans="1:6" ht="25.5" x14ac:dyDescent="0.2">
      <c r="A11" s="9" t="s">
        <v>20</v>
      </c>
      <c r="B11" s="9" t="s">
        <v>21</v>
      </c>
      <c r="C11" s="9">
        <v>468</v>
      </c>
      <c r="D11" s="11">
        <v>36087.480000000003</v>
      </c>
      <c r="E11" s="8" t="s">
        <v>6</v>
      </c>
      <c r="F11"/>
    </row>
    <row r="12" spans="1:6" ht="25.5" x14ac:dyDescent="0.2">
      <c r="A12" s="9" t="s">
        <v>22</v>
      </c>
      <c r="B12" s="9" t="s">
        <v>23</v>
      </c>
      <c r="C12" s="9">
        <v>366</v>
      </c>
      <c r="D12" s="11">
        <v>18838.400000000001</v>
      </c>
      <c r="E12" s="8" t="s">
        <v>6</v>
      </c>
      <c r="F12"/>
    </row>
    <row r="13" spans="1:6" ht="25.5" x14ac:dyDescent="0.2">
      <c r="A13" s="9" t="s">
        <v>24</v>
      </c>
      <c r="B13" s="9" t="s">
        <v>25</v>
      </c>
      <c r="C13" s="9">
        <v>152</v>
      </c>
      <c r="D13" s="11">
        <v>9771.7000000000007</v>
      </c>
      <c r="E13" s="8" t="s">
        <v>6</v>
      </c>
      <c r="F13"/>
    </row>
    <row r="14" spans="1:6" ht="25.5" x14ac:dyDescent="0.2">
      <c r="A14" s="9" t="s">
        <v>26</v>
      </c>
      <c r="B14" s="9" t="s">
        <v>27</v>
      </c>
      <c r="C14" s="9">
        <v>61</v>
      </c>
      <c r="D14" s="11">
        <v>4360.8900000000003</v>
      </c>
      <c r="E14" s="8" t="s">
        <v>6</v>
      </c>
      <c r="F14"/>
    </row>
    <row r="15" spans="1:6" x14ac:dyDescent="0.2">
      <c r="A15" s="9" t="s">
        <v>28</v>
      </c>
      <c r="B15" s="9" t="s">
        <v>29</v>
      </c>
      <c r="C15" s="9">
        <v>112</v>
      </c>
      <c r="D15" s="11">
        <f>9355.1+0.46</f>
        <v>9355.56</v>
      </c>
      <c r="E15" s="8" t="s">
        <v>6</v>
      </c>
      <c r="F15"/>
    </row>
    <row r="16" spans="1:6" ht="25.5" x14ac:dyDescent="0.2">
      <c r="A16" s="9" t="s">
        <v>28</v>
      </c>
      <c r="B16" s="9" t="s">
        <v>30</v>
      </c>
      <c r="C16" s="9">
        <v>7</v>
      </c>
      <c r="D16" s="9">
        <v>606.34</v>
      </c>
      <c r="E16" s="8" t="s">
        <v>6</v>
      </c>
      <c r="F16"/>
    </row>
    <row r="17" spans="1:6" x14ac:dyDescent="0.2">
      <c r="A17" s="9" t="s">
        <v>28</v>
      </c>
      <c r="B17" s="9" t="s">
        <v>31</v>
      </c>
      <c r="C17" s="9">
        <v>2</v>
      </c>
      <c r="D17" s="9">
        <v>173.24</v>
      </c>
      <c r="E17" s="8" t="s">
        <v>6</v>
      </c>
      <c r="F17"/>
    </row>
    <row r="18" spans="1:6" ht="38.25" x14ac:dyDescent="0.2">
      <c r="A18" s="9" t="s">
        <v>32</v>
      </c>
      <c r="B18" s="9" t="s">
        <v>33</v>
      </c>
      <c r="C18" s="9">
        <v>366</v>
      </c>
      <c r="D18" s="11">
        <v>29979.26</v>
      </c>
      <c r="E18" s="8" t="s">
        <v>6</v>
      </c>
      <c r="F18"/>
    </row>
    <row r="19" spans="1:6" ht="38.25" x14ac:dyDescent="0.2">
      <c r="A19" s="9" t="s">
        <v>34</v>
      </c>
      <c r="B19" s="9" t="s">
        <v>35</v>
      </c>
      <c r="C19" s="9">
        <v>163</v>
      </c>
      <c r="D19" s="11">
        <v>13353.12</v>
      </c>
      <c r="E19" s="8" t="s">
        <v>6</v>
      </c>
      <c r="F19"/>
    </row>
    <row r="20" spans="1:6" ht="25.5" x14ac:dyDescent="0.2">
      <c r="A20" s="9" t="s">
        <v>36</v>
      </c>
      <c r="B20" s="9" t="s">
        <v>37</v>
      </c>
      <c r="C20" s="9">
        <v>447</v>
      </c>
      <c r="D20" s="11">
        <f>11613.81+27.97</f>
        <v>11641.779999999999</v>
      </c>
      <c r="E20" s="8" t="s">
        <v>6</v>
      </c>
      <c r="F20"/>
    </row>
    <row r="21" spans="1:6" x14ac:dyDescent="0.2">
      <c r="A21" s="9" t="s">
        <v>36</v>
      </c>
      <c r="B21" s="9" t="s">
        <v>38</v>
      </c>
      <c r="C21" s="9">
        <v>9</v>
      </c>
      <c r="D21" s="9">
        <v>110.46</v>
      </c>
      <c r="E21" s="8" t="s">
        <v>6</v>
      </c>
      <c r="F21"/>
    </row>
    <row r="22" spans="1:6" ht="38.25" x14ac:dyDescent="0.2">
      <c r="A22" s="9" t="s">
        <v>39</v>
      </c>
      <c r="B22" s="9" t="s">
        <v>40</v>
      </c>
      <c r="C22" s="9">
        <v>303</v>
      </c>
      <c r="D22" s="11">
        <v>10329.27</v>
      </c>
      <c r="E22" s="8" t="s">
        <v>6</v>
      </c>
      <c r="F22"/>
    </row>
    <row r="23" spans="1:6" ht="38.25" x14ac:dyDescent="0.2">
      <c r="A23" s="9" t="s">
        <v>39</v>
      </c>
      <c r="B23" s="9" t="s">
        <v>41</v>
      </c>
      <c r="C23" s="9">
        <v>121</v>
      </c>
      <c r="D23" s="11">
        <v>4124.8900000000003</v>
      </c>
      <c r="E23" s="8" t="s">
        <v>6</v>
      </c>
      <c r="F23"/>
    </row>
    <row r="24" spans="1:6" ht="25.5" x14ac:dyDescent="0.2">
      <c r="A24" s="9" t="s">
        <v>39</v>
      </c>
      <c r="B24" s="9" t="s">
        <v>42</v>
      </c>
      <c r="C24" s="9">
        <v>325</v>
      </c>
      <c r="D24" s="11">
        <v>23452</v>
      </c>
      <c r="E24" s="8" t="s">
        <v>6</v>
      </c>
      <c r="F24"/>
    </row>
    <row r="25" spans="1:6" ht="38.25" x14ac:dyDescent="0.2">
      <c r="A25" s="9" t="s">
        <v>39</v>
      </c>
      <c r="B25" s="9" t="s">
        <v>43</v>
      </c>
      <c r="C25" s="9">
        <v>209</v>
      </c>
      <c r="D25" s="11">
        <v>17133.82</v>
      </c>
      <c r="E25" s="8" t="s">
        <v>6</v>
      </c>
      <c r="F25"/>
    </row>
    <row r="26" spans="1:6" ht="25.5" x14ac:dyDescent="0.2">
      <c r="A26" s="9" t="s">
        <v>39</v>
      </c>
      <c r="B26" s="9" t="s">
        <v>44</v>
      </c>
      <c r="C26" s="9">
        <v>366</v>
      </c>
      <c r="D26" s="11">
        <v>13205.28</v>
      </c>
      <c r="E26" s="8" t="s">
        <v>6</v>
      </c>
      <c r="F26"/>
    </row>
    <row r="27" spans="1:6" ht="38.25" x14ac:dyDescent="0.2">
      <c r="A27" s="9" t="s">
        <v>39</v>
      </c>
      <c r="B27" s="9" t="s">
        <v>45</v>
      </c>
      <c r="C27" s="9">
        <v>19</v>
      </c>
      <c r="D27" s="11">
        <v>3115.05</v>
      </c>
      <c r="E27" s="8" t="s">
        <v>6</v>
      </c>
      <c r="F27"/>
    </row>
    <row r="28" spans="1:6" ht="38.25" x14ac:dyDescent="0.2">
      <c r="A28" s="9" t="s">
        <v>39</v>
      </c>
      <c r="B28" s="9" t="s">
        <v>46</v>
      </c>
      <c r="C28" s="9">
        <v>63</v>
      </c>
      <c r="D28" s="11">
        <v>2479.6799999999998</v>
      </c>
      <c r="E28" s="8" t="s">
        <v>6</v>
      </c>
      <c r="F28"/>
    </row>
    <row r="29" spans="1:6" ht="51" x14ac:dyDescent="0.2">
      <c r="A29" s="9" t="s">
        <v>39</v>
      </c>
      <c r="B29" s="9" t="s">
        <v>47</v>
      </c>
      <c r="C29" s="9">
        <v>107</v>
      </c>
      <c r="D29" s="11">
        <v>8421.9699999999993</v>
      </c>
      <c r="E29" s="8" t="s">
        <v>6</v>
      </c>
      <c r="F29"/>
    </row>
    <row r="30" spans="1:6" ht="25.5" x14ac:dyDescent="0.2">
      <c r="A30" s="9" t="s">
        <v>39</v>
      </c>
      <c r="B30" s="9" t="s">
        <v>48</v>
      </c>
      <c r="C30" s="9">
        <v>316</v>
      </c>
      <c r="D30" s="11">
        <v>12437.76</v>
      </c>
      <c r="E30" s="8" t="s">
        <v>6</v>
      </c>
      <c r="F30"/>
    </row>
    <row r="31" spans="1:6" ht="38.25" x14ac:dyDescent="0.2">
      <c r="A31" s="9" t="s">
        <v>39</v>
      </c>
      <c r="B31" s="9" t="s">
        <v>49</v>
      </c>
      <c r="C31" s="9">
        <v>915</v>
      </c>
      <c r="D31" s="11">
        <v>35538.25</v>
      </c>
      <c r="E31" s="8" t="s">
        <v>6</v>
      </c>
      <c r="F31"/>
    </row>
    <row r="32" spans="1:6" ht="51" x14ac:dyDescent="0.2">
      <c r="A32" s="9" t="s">
        <v>39</v>
      </c>
      <c r="B32" s="9" t="s">
        <v>50</v>
      </c>
      <c r="C32" s="9">
        <v>153</v>
      </c>
      <c r="D32" s="11">
        <v>5247.39</v>
      </c>
      <c r="E32" s="8" t="s">
        <v>6</v>
      </c>
      <c r="F32"/>
    </row>
    <row r="33" spans="1:6" ht="25.5" x14ac:dyDescent="0.2">
      <c r="A33" s="9" t="s">
        <v>51</v>
      </c>
      <c r="B33" s="9" t="s">
        <v>52</v>
      </c>
      <c r="C33" s="9">
        <v>176</v>
      </c>
      <c r="D33" s="11">
        <v>21450.799999999999</v>
      </c>
      <c r="E33" s="8" t="s">
        <v>6</v>
      </c>
      <c r="F33"/>
    </row>
    <row r="34" spans="1:6" ht="25.5" x14ac:dyDescent="0.2">
      <c r="A34" s="9" t="s">
        <v>51</v>
      </c>
      <c r="B34" s="9" t="s">
        <v>53</v>
      </c>
      <c r="C34" s="9">
        <v>297</v>
      </c>
      <c r="D34" s="11">
        <f>22298.76+2.3</f>
        <v>22301.059999999998</v>
      </c>
      <c r="E34" s="8" t="s">
        <v>6</v>
      </c>
      <c r="F34"/>
    </row>
    <row r="35" spans="1:6" ht="38.25" x14ac:dyDescent="0.2">
      <c r="A35" s="9" t="s">
        <v>54</v>
      </c>
      <c r="B35" s="9" t="s">
        <v>55</v>
      </c>
      <c r="C35" s="9">
        <v>160</v>
      </c>
      <c r="D35" s="11">
        <v>6240.8</v>
      </c>
      <c r="E35" s="8" t="s">
        <v>6</v>
      </c>
      <c r="F35"/>
    </row>
    <row r="36" spans="1:6" ht="38.25" x14ac:dyDescent="0.2">
      <c r="A36" s="9" t="s">
        <v>54</v>
      </c>
      <c r="B36" s="9" t="s">
        <v>56</v>
      </c>
      <c r="C36" s="9">
        <v>282</v>
      </c>
      <c r="D36" s="11">
        <v>21858.42</v>
      </c>
      <c r="E36" s="8" t="s">
        <v>6</v>
      </c>
      <c r="F36"/>
    </row>
    <row r="37" spans="1:6" ht="38.25" x14ac:dyDescent="0.2">
      <c r="A37" s="9" t="s">
        <v>54</v>
      </c>
      <c r="B37" s="9" t="s">
        <v>57</v>
      </c>
      <c r="C37" s="9">
        <v>427</v>
      </c>
      <c r="D37" s="11">
        <f>33115.26-1.62</f>
        <v>33113.64</v>
      </c>
      <c r="E37" s="8" t="s">
        <v>6</v>
      </c>
      <c r="F37"/>
    </row>
    <row r="38" spans="1:6" x14ac:dyDescent="0.2">
      <c r="A38" s="9" t="s">
        <v>58</v>
      </c>
      <c r="B38" s="9" t="s">
        <v>59</v>
      </c>
      <c r="C38" s="9">
        <v>18</v>
      </c>
      <c r="D38" s="11">
        <v>2106</v>
      </c>
      <c r="E38" s="8" t="s">
        <v>6</v>
      </c>
      <c r="F38"/>
    </row>
    <row r="39" spans="1:6" ht="25.5" x14ac:dyDescent="0.2">
      <c r="A39" s="9" t="s">
        <v>60</v>
      </c>
      <c r="B39" s="9" t="s">
        <v>61</v>
      </c>
      <c r="C39" s="9">
        <v>60</v>
      </c>
      <c r="D39" s="11">
        <v>4632.6000000000004</v>
      </c>
      <c r="E39" s="8" t="s">
        <v>6</v>
      </c>
      <c r="F39"/>
    </row>
    <row r="40" spans="1:6" ht="25.5" x14ac:dyDescent="0.2">
      <c r="A40" s="9" t="s">
        <v>62</v>
      </c>
      <c r="B40" s="9" t="s">
        <v>63</v>
      </c>
      <c r="C40" s="12">
        <v>1371</v>
      </c>
      <c r="D40" s="11">
        <f>112141.4+1.33</f>
        <v>112142.73</v>
      </c>
      <c r="E40" s="8" t="s">
        <v>6</v>
      </c>
      <c r="F40"/>
    </row>
    <row r="41" spans="1:6" ht="25.5" x14ac:dyDescent="0.2">
      <c r="A41" s="9" t="s">
        <v>62</v>
      </c>
      <c r="B41" s="9" t="s">
        <v>64</v>
      </c>
      <c r="C41" s="9">
        <v>13</v>
      </c>
      <c r="D41" s="11">
        <v>1597.05</v>
      </c>
      <c r="E41" s="8" t="s">
        <v>6</v>
      </c>
      <c r="F41"/>
    </row>
    <row r="42" spans="1:6" ht="25.5" x14ac:dyDescent="0.2">
      <c r="A42" s="9" t="s">
        <v>65</v>
      </c>
      <c r="B42" s="9" t="s">
        <v>66</v>
      </c>
      <c r="C42" s="9">
        <v>185</v>
      </c>
      <c r="D42" s="11">
        <v>14851.72</v>
      </c>
      <c r="E42" s="8" t="s">
        <v>6</v>
      </c>
      <c r="F42"/>
    </row>
    <row r="43" spans="1:6" ht="25.5" x14ac:dyDescent="0.2">
      <c r="A43" s="9" t="s">
        <v>65</v>
      </c>
      <c r="B43" s="9" t="s">
        <v>67</v>
      </c>
      <c r="C43" s="9">
        <v>264</v>
      </c>
      <c r="D43" s="11">
        <f>21413.7-78.82</f>
        <v>21334.880000000001</v>
      </c>
      <c r="E43" s="8" t="s">
        <v>6</v>
      </c>
      <c r="F43"/>
    </row>
    <row r="44" spans="1:6" ht="25.5" x14ac:dyDescent="0.2">
      <c r="A44" s="9" t="s">
        <v>65</v>
      </c>
      <c r="B44" s="9" t="s">
        <v>68</v>
      </c>
      <c r="C44" s="9">
        <v>244</v>
      </c>
      <c r="D44" s="11">
        <v>19870.39</v>
      </c>
      <c r="E44" s="8" t="s">
        <v>6</v>
      </c>
      <c r="F44"/>
    </row>
    <row r="45" spans="1:6" ht="38.25" x14ac:dyDescent="0.2">
      <c r="A45" s="9" t="s">
        <v>69</v>
      </c>
      <c r="B45" s="9" t="s">
        <v>70</v>
      </c>
      <c r="C45" s="12">
        <v>1090</v>
      </c>
      <c r="D45" s="11">
        <v>86418.559999999998</v>
      </c>
      <c r="E45" s="8" t="s">
        <v>6</v>
      </c>
      <c r="F45"/>
    </row>
    <row r="46" spans="1:6" x14ac:dyDescent="0.2">
      <c r="A46" s="9" t="s">
        <v>71</v>
      </c>
      <c r="B46" s="9" t="s">
        <v>72</v>
      </c>
      <c r="C46" s="9">
        <v>129</v>
      </c>
      <c r="D46" s="11">
        <v>4082.03</v>
      </c>
      <c r="E46" s="8" t="s">
        <v>6</v>
      </c>
      <c r="F46"/>
    </row>
    <row r="47" spans="1:6" ht="25.5" x14ac:dyDescent="0.2">
      <c r="A47" s="9" t="s">
        <v>73</v>
      </c>
      <c r="B47" s="9" t="s">
        <v>74</v>
      </c>
      <c r="C47" s="9">
        <v>301</v>
      </c>
      <c r="D47" s="11">
        <v>17801.759999999998</v>
      </c>
      <c r="E47" s="8" t="s">
        <v>6</v>
      </c>
      <c r="F47"/>
    </row>
    <row r="48" spans="1:6" ht="25.5" x14ac:dyDescent="0.2">
      <c r="A48" s="9" t="s">
        <v>73</v>
      </c>
      <c r="B48" s="9" t="s">
        <v>75</v>
      </c>
      <c r="C48" s="9">
        <v>366</v>
      </c>
      <c r="D48" s="11">
        <f>26101.46+6.15</f>
        <v>26107.61</v>
      </c>
      <c r="E48" s="8" t="s">
        <v>6</v>
      </c>
      <c r="F48"/>
    </row>
    <row r="49" spans="1:6" ht="25.5" x14ac:dyDescent="0.2">
      <c r="A49" s="9" t="s">
        <v>76</v>
      </c>
      <c r="B49" s="9" t="s">
        <v>77</v>
      </c>
      <c r="C49" s="9">
        <v>366</v>
      </c>
      <c r="D49" s="11">
        <v>28222.26</v>
      </c>
      <c r="E49" s="8" t="s">
        <v>6</v>
      </c>
      <c r="F49"/>
    </row>
    <row r="50" spans="1:6" ht="38.25" x14ac:dyDescent="0.2">
      <c r="A50" s="9" t="s">
        <v>78</v>
      </c>
      <c r="B50" s="9" t="s">
        <v>79</v>
      </c>
      <c r="C50" s="9">
        <v>366</v>
      </c>
      <c r="D50" s="11">
        <v>57967.82</v>
      </c>
      <c r="E50" s="8" t="s">
        <v>6</v>
      </c>
    </row>
    <row r="51" spans="1:6" x14ac:dyDescent="0.2">
      <c r="A51" s="9" t="s">
        <v>80</v>
      </c>
      <c r="B51" s="9" t="s">
        <v>81</v>
      </c>
      <c r="C51" s="9">
        <v>123</v>
      </c>
      <c r="D51" s="11">
        <v>4052.81</v>
      </c>
      <c r="E51" s="8" t="s">
        <v>6</v>
      </c>
    </row>
    <row r="52" spans="1:6" ht="25.5" x14ac:dyDescent="0.2">
      <c r="A52" s="9" t="s">
        <v>82</v>
      </c>
      <c r="B52" s="9" t="s">
        <v>83</v>
      </c>
      <c r="C52" s="9">
        <v>437</v>
      </c>
      <c r="D52" s="11">
        <v>26686.71</v>
      </c>
      <c r="E52" s="8" t="s">
        <v>6</v>
      </c>
    </row>
    <row r="53" spans="1:6" ht="25.5" x14ac:dyDescent="0.2">
      <c r="A53" s="9" t="s">
        <v>84</v>
      </c>
      <c r="B53" s="9" t="s">
        <v>85</v>
      </c>
      <c r="C53" s="9">
        <v>366</v>
      </c>
      <c r="D53" s="11">
        <v>28248.26</v>
      </c>
      <c r="E53" s="8" t="s">
        <v>6</v>
      </c>
    </row>
    <row r="54" spans="1:6" x14ac:dyDescent="0.2">
      <c r="A54" s="9" t="s">
        <v>86</v>
      </c>
      <c r="B54" s="9" t="s">
        <v>87</v>
      </c>
      <c r="C54" s="9">
        <v>179</v>
      </c>
      <c r="D54" s="11">
        <v>9715.9599999999991</v>
      </c>
      <c r="E54" s="8" t="s">
        <v>6</v>
      </c>
    </row>
    <row r="55" spans="1:6" ht="25.5" x14ac:dyDescent="0.2">
      <c r="A55" s="9" t="s">
        <v>88</v>
      </c>
      <c r="B55" s="9" t="s">
        <v>89</v>
      </c>
      <c r="C55" s="9">
        <v>57</v>
      </c>
      <c r="D55" s="11">
        <v>4669.5</v>
      </c>
      <c r="E55" s="8" t="s">
        <v>6</v>
      </c>
    </row>
    <row r="56" spans="1:6" ht="25.5" x14ac:dyDescent="0.2">
      <c r="A56" s="9" t="s">
        <v>88</v>
      </c>
      <c r="B56" s="9" t="s">
        <v>90</v>
      </c>
      <c r="C56" s="9">
        <v>58</v>
      </c>
      <c r="D56" s="11">
        <v>4465.8</v>
      </c>
      <c r="E56" s="8" t="s">
        <v>6</v>
      </c>
    </row>
    <row r="57" spans="1:6" ht="25.5" x14ac:dyDescent="0.2">
      <c r="A57" s="9" t="s">
        <v>91</v>
      </c>
      <c r="B57" s="9" t="s">
        <v>92</v>
      </c>
      <c r="C57" s="9">
        <v>70</v>
      </c>
      <c r="D57" s="11">
        <v>1079.4000000000001</v>
      </c>
      <c r="E57" s="8" t="s">
        <v>6</v>
      </c>
    </row>
    <row r="58" spans="1:6" ht="25.5" x14ac:dyDescent="0.2">
      <c r="A58" s="9" t="s">
        <v>91</v>
      </c>
      <c r="B58" s="9" t="s">
        <v>93</v>
      </c>
      <c r="C58" s="9">
        <v>70</v>
      </c>
      <c r="D58" s="11">
        <v>5397.7</v>
      </c>
      <c r="E58" s="8" t="s">
        <v>6</v>
      </c>
    </row>
    <row r="59" spans="1:6" ht="25.5" x14ac:dyDescent="0.2">
      <c r="A59" s="9" t="s">
        <v>94</v>
      </c>
      <c r="B59" s="9" t="s">
        <v>95</v>
      </c>
      <c r="C59" s="9">
        <v>149</v>
      </c>
      <c r="D59" s="11">
        <v>11492</v>
      </c>
      <c r="E59" s="8" t="s">
        <v>6</v>
      </c>
    </row>
    <row r="60" spans="1:6" ht="25.5" x14ac:dyDescent="0.2">
      <c r="A60" s="9" t="s">
        <v>96</v>
      </c>
      <c r="B60" s="9" t="s">
        <v>97</v>
      </c>
      <c r="C60" s="9">
        <v>86</v>
      </c>
      <c r="D60" s="11">
        <v>6631.63</v>
      </c>
      <c r="E60" s="8" t="s">
        <v>6</v>
      </c>
    </row>
    <row r="61" spans="1:6" ht="25.5" x14ac:dyDescent="0.2">
      <c r="A61" s="9" t="s">
        <v>98</v>
      </c>
      <c r="B61" s="9" t="s">
        <v>99</v>
      </c>
      <c r="C61" s="9">
        <v>146</v>
      </c>
      <c r="D61" s="11">
        <v>5454.88</v>
      </c>
      <c r="E61" s="8" t="s">
        <v>6</v>
      </c>
    </row>
    <row r="62" spans="1:6" ht="25.5" x14ac:dyDescent="0.2">
      <c r="A62" s="9" t="s">
        <v>100</v>
      </c>
      <c r="B62" s="9" t="s">
        <v>101</v>
      </c>
      <c r="C62" s="9">
        <v>227</v>
      </c>
      <c r="D62" s="11">
        <f>18667.84+17.2</f>
        <v>18685.04</v>
      </c>
      <c r="E62" s="8" t="s">
        <v>6</v>
      </c>
    </row>
    <row r="63" spans="1:6" ht="38.25" x14ac:dyDescent="0.2">
      <c r="A63" s="9" t="s">
        <v>100</v>
      </c>
      <c r="B63" s="9" t="s">
        <v>102</v>
      </c>
      <c r="C63" s="9">
        <v>153</v>
      </c>
      <c r="D63" s="11">
        <v>7222.82</v>
      </c>
      <c r="E63" s="8" t="s">
        <v>6</v>
      </c>
    </row>
    <row r="64" spans="1:6" ht="25.5" x14ac:dyDescent="0.2">
      <c r="A64" s="9" t="s">
        <v>100</v>
      </c>
      <c r="B64" s="9" t="s">
        <v>103</v>
      </c>
      <c r="C64" s="9">
        <v>162</v>
      </c>
      <c r="D64" s="11">
        <v>13269.42</v>
      </c>
      <c r="E64" s="8" t="s">
        <v>6</v>
      </c>
    </row>
    <row r="65" spans="1:5" ht="38.25" x14ac:dyDescent="0.2">
      <c r="A65" s="9" t="s">
        <v>104</v>
      </c>
      <c r="B65" s="9" t="s">
        <v>105</v>
      </c>
      <c r="C65" s="9">
        <v>477</v>
      </c>
      <c r="D65" s="11">
        <f>54263.52-1.21</f>
        <v>54262.31</v>
      </c>
      <c r="E65" s="8" t="s">
        <v>6</v>
      </c>
    </row>
    <row r="66" spans="1:5" ht="25.5" x14ac:dyDescent="0.2">
      <c r="A66" s="9" t="s">
        <v>104</v>
      </c>
      <c r="B66" s="9" t="s">
        <v>106</v>
      </c>
      <c r="C66" s="9">
        <v>217</v>
      </c>
      <c r="D66" s="11">
        <v>17776.64</v>
      </c>
      <c r="E66" s="8" t="s">
        <v>6</v>
      </c>
    </row>
    <row r="67" spans="1:5" x14ac:dyDescent="0.2">
      <c r="D67" s="13"/>
    </row>
  </sheetData>
  <pageMargins left="0.15748031496062992" right="0.15748031496062992" top="0.39370078740157483" bottom="0.27559055118110237" header="0.15748031496062992" footer="0.15748031496062992"/>
  <pageSetup paperSize="9" orientation="landscape" r:id="rId1"/>
  <headerFooter>
    <oddHeader>&amp;LASL AL - DSM -DPD Integrati - &amp;CSC SERD&amp;R&amp;F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2024</vt:lpstr>
      <vt:lpstr>'2024'!Area_stampa</vt:lpstr>
      <vt:lpstr>'2024'!Titoli_stampa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rossinie</dc:creator>
  <cp:lastModifiedBy>Giustetto Giorgio</cp:lastModifiedBy>
  <cp:lastPrinted>2024-03-25T10:57:36Z</cp:lastPrinted>
  <dcterms:created xsi:type="dcterms:W3CDTF">2023-03-27T14:58:56Z</dcterms:created>
  <dcterms:modified xsi:type="dcterms:W3CDTF">2025-04-15T08:38:28Z</dcterms:modified>
</cp:coreProperties>
</file>